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<sst xmlns="http://schemas.openxmlformats.org/spreadsheetml/2006/main" count="142" uniqueCount="40">
  <si>
    <t>Causa di morte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</si>
  <si>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</si>
  <si>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</si>
  <si>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</si>
  <si>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</si>
  <si>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</si>
  <si>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</si>
  <si>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</si>
  <si>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</si>
  <si>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</si>
  <si>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</si>
  <si>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</si>
  <si>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</si>
  <si>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</si>
  <si>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</si>
  <si>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</si>
  <si>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</si>
  <si>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</si>
  <si>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</si>
  <si>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Totale M</t>
  </si>
  <si>
    <t>140 - 239</t>
  </si>
  <si>
    <t>(162)</t>
  </si>
  <si>
    <t>Totale complessivo</t>
  </si>
  <si>
    <t>Pop.res. MEDIA Comune  FE  2003</t>
  </si>
  <si>
    <t xml:space="preserve">0-4 </t>
  </si>
  <si>
    <t>5-9</t>
  </si>
  <si>
    <t xml:space="preserve">15-19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</si>
  <si>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</si>
  <si>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</si>
  <si>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</si>
  <si>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</si>
  <si>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</si>
  <si>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</si>
  <si>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</si>
  <si>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>Popolazione residente ER98 -STANDARD</t>
  </si>
  <si>
    <t>Calcolo decessi attesi</t>
  </si>
  <si>
    <t>TassI St. Diretti</t>
  </si>
  <si>
    <t xml:space="preserve">Tassi di mortalità specifici (X 100.000) </t>
  </si>
  <si>
    <t>Decessi nel Comune di Ferrara anno 2003 - classi quinquennali di età - MASCHI</t>
  </si>
  <si>
    <t>&gt;=90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</si>
</sst>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_-;_-@_-"/>
    <numFmt numFmtId="166" formatCode="#,##0.0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17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quotePrefix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1" fontId="2" fillId="0" borderId="0" xfId="16" applyFont="1" applyFill="1" applyBorder="1" applyAlignment="1">
      <alignment horizontal="center"/>
    </xf>
    <xf numFmtId="41" fontId="2" fillId="0" borderId="0" xfId="16" applyFont="1" applyFill="1" applyBorder="1" applyAlignment="1">
      <alignment horizontal="right"/>
    </xf>
    <xf numFmtId="41" fontId="2" fillId="0" borderId="0" xfId="16" applyFont="1" applyFill="1" applyBorder="1" applyAlignment="1">
      <alignment horizontal="left" vertical="justify"/>
    </xf>
    <xf numFmtId="41" fontId="0" fillId="0" borderId="0" xfId="16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5" fontId="0" fillId="0" borderId="0" xfId="16" applyNumberFormat="1" applyFont="1" applyFill="1" applyBorder="1" applyAlignment="1">
      <alignment horizontal="center"/>
    </xf>
    <xf numFmtId="165" fontId="2" fillId="0" borderId="0" xfId="1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1" fontId="5" fillId="0" borderId="0" xfId="16" applyFont="1" applyFill="1" applyBorder="1" applyAlignment="1">
      <alignment horizontal="left" vertical="justify"/>
    </xf>
    <xf numFmtId="164" fontId="2" fillId="0" borderId="0" xfId="0" applyNumberFormat="1" applyFont="1" applyFill="1" applyBorder="1" applyAlignment="1">
      <alignment horizontal="left"/>
    </xf>
    <xf numFmtId="164" fontId="0" fillId="0" borderId="0" xfId="16" applyNumberFormat="1" applyFont="1" applyFill="1" applyBorder="1" applyAlignment="1">
      <alignment horizontal="right"/>
    </xf>
    <xf numFmtId="164" fontId="2" fillId="0" borderId="0" xfId="16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00390625" style="0" customWidth="1"/>
  </cols>
  <sheetData>
    <row r="1" spans="1:21" ht="12.75">
      <c r="A1" s="1" t="s">
        <v>38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ht="12.75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"/>
    </row>
    <row r="3" spans="1:21" ht="12.75">
      <c r="A3" s="7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39</v>
      </c>
      <c r="U3" s="11" t="s">
        <v>19</v>
      </c>
    </row>
    <row r="4" spans="1:21" ht="12.75">
      <c r="A4" s="12" t="s">
        <v>20</v>
      </c>
      <c r="C4">
        <v>1</v>
      </c>
      <c r="H4">
        <v>1</v>
      </c>
      <c r="J4">
        <v>3</v>
      </c>
      <c r="K4">
        <v>4</v>
      </c>
      <c r="L4">
        <v>9</v>
      </c>
      <c r="M4">
        <v>13</v>
      </c>
      <c r="N4">
        <v>25</v>
      </c>
      <c r="O4">
        <v>44</v>
      </c>
      <c r="P4">
        <v>49</v>
      </c>
      <c r="Q4">
        <v>74</v>
      </c>
      <c r="R4">
        <v>59</v>
      </c>
      <c r="S4">
        <v>28</v>
      </c>
      <c r="T4">
        <v>14</v>
      </c>
      <c r="U4" s="13">
        <v>324</v>
      </c>
    </row>
    <row r="5" spans="1:21" ht="12.75">
      <c r="A5" s="14" t="s">
        <v>21</v>
      </c>
      <c r="J5">
        <v>1</v>
      </c>
      <c r="L5">
        <v>2</v>
      </c>
      <c r="M5">
        <v>7</v>
      </c>
      <c r="N5">
        <v>8</v>
      </c>
      <c r="O5">
        <v>16</v>
      </c>
      <c r="P5">
        <v>19</v>
      </c>
      <c r="Q5">
        <v>23</v>
      </c>
      <c r="R5">
        <v>18</v>
      </c>
      <c r="S5">
        <v>1</v>
      </c>
      <c r="U5" s="13">
        <v>95</v>
      </c>
    </row>
    <row r="6" spans="1:21" ht="12.75">
      <c r="A6" s="12" t="s">
        <v>22</v>
      </c>
      <c r="C6">
        <v>2</v>
      </c>
      <c r="E6">
        <v>1</v>
      </c>
      <c r="F6">
        <v>3</v>
      </c>
      <c r="G6">
        <v>4</v>
      </c>
      <c r="H6">
        <v>5</v>
      </c>
      <c r="I6">
        <v>1</v>
      </c>
      <c r="J6">
        <v>9</v>
      </c>
      <c r="K6">
        <v>7</v>
      </c>
      <c r="L6">
        <v>18</v>
      </c>
      <c r="M6">
        <v>25</v>
      </c>
      <c r="N6">
        <v>45</v>
      </c>
      <c r="O6">
        <v>83</v>
      </c>
      <c r="P6">
        <v>106</v>
      </c>
      <c r="Q6">
        <v>168</v>
      </c>
      <c r="R6">
        <v>172</v>
      </c>
      <c r="S6">
        <v>119</v>
      </c>
      <c r="T6">
        <v>103</v>
      </c>
      <c r="U6" s="13">
        <v>871</v>
      </c>
    </row>
    <row r="7" spans="1:21" ht="12.75">
      <c r="A7" s="12"/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 ht="12.75">
      <c r="A8" s="1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/>
    </row>
    <row r="9" spans="1:21" ht="12.75">
      <c r="A9" s="29" t="s">
        <v>23</v>
      </c>
      <c r="B9" s="19" t="s">
        <v>24</v>
      </c>
      <c r="C9" s="19" t="s">
        <v>25</v>
      </c>
      <c r="D9" s="19" t="s">
        <v>3</v>
      </c>
      <c r="E9" s="19" t="s">
        <v>26</v>
      </c>
      <c r="F9" s="19" t="s">
        <v>5</v>
      </c>
      <c r="G9" s="19" t="s">
        <v>27</v>
      </c>
      <c r="H9" s="19" t="s">
        <v>28</v>
      </c>
      <c r="I9" s="19" t="s">
        <v>29</v>
      </c>
      <c r="J9" s="19" t="s">
        <v>30</v>
      </c>
      <c r="K9" s="19" t="s">
        <v>31</v>
      </c>
      <c r="L9" s="19" t="s">
        <v>32</v>
      </c>
      <c r="M9" s="19" t="s">
        <v>33</v>
      </c>
      <c r="N9" s="19" t="s">
        <v>13</v>
      </c>
      <c r="O9" s="19" t="s">
        <v>14</v>
      </c>
      <c r="P9" s="19" t="s">
        <v>15</v>
      </c>
      <c r="Q9" s="19" t="s">
        <v>16</v>
      </c>
      <c r="R9" s="19" t="s">
        <v>17</v>
      </c>
      <c r="S9" s="19" t="s">
        <v>18</v>
      </c>
      <c r="T9" s="10" t="s">
        <v>39</v>
      </c>
      <c r="U9" s="20" t="s">
        <v>19</v>
      </c>
    </row>
    <row r="10" spans="1:21" ht="12.75">
      <c r="A10" s="29"/>
      <c r="B10">
        <v>2127.5</v>
      </c>
      <c r="C10">
        <v>2064</v>
      </c>
      <c r="D10">
        <v>2092</v>
      </c>
      <c r="E10">
        <v>1982</v>
      </c>
      <c r="F10">
        <v>2439</v>
      </c>
      <c r="G10">
        <v>4143.5</v>
      </c>
      <c r="H10">
        <v>5069</v>
      </c>
      <c r="I10">
        <v>5411.5</v>
      </c>
      <c r="J10">
        <v>5043</v>
      </c>
      <c r="K10">
        <v>4475.5</v>
      </c>
      <c r="L10">
        <v>4483.5</v>
      </c>
      <c r="M10">
        <v>4609.5</v>
      </c>
      <c r="N10">
        <v>4356.5</v>
      </c>
      <c r="O10">
        <v>4089</v>
      </c>
      <c r="P10">
        <v>3498</v>
      </c>
      <c r="Q10">
        <v>2822</v>
      </c>
      <c r="R10">
        <v>1847.5</v>
      </c>
      <c r="S10">
        <v>647</v>
      </c>
      <c r="T10">
        <v>320.5</v>
      </c>
      <c r="U10" s="13">
        <v>61520.5</v>
      </c>
    </row>
    <row r="11" spans="1:21" ht="12.7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0"/>
    </row>
    <row r="12" spans="1:21" ht="12.7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0"/>
    </row>
    <row r="13" spans="1:21" ht="12.75">
      <c r="A13" s="1" t="s">
        <v>37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/>
    </row>
    <row r="14" spans="1:21" ht="12.75">
      <c r="A14" s="7" t="s">
        <v>0</v>
      </c>
      <c r="B14" s="8" t="s">
        <v>1</v>
      </c>
      <c r="C14" s="8" t="s">
        <v>2</v>
      </c>
      <c r="D14" s="9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0" t="s">
        <v>12</v>
      </c>
      <c r="N14" s="10" t="s">
        <v>13</v>
      </c>
      <c r="O14" s="10" t="s">
        <v>14</v>
      </c>
      <c r="P14" s="10" t="s">
        <v>15</v>
      </c>
      <c r="Q14" s="10" t="s">
        <v>16</v>
      </c>
      <c r="R14" s="10" t="s">
        <v>17</v>
      </c>
      <c r="S14" s="10" t="s">
        <v>18</v>
      </c>
      <c r="T14" s="10" t="s">
        <v>39</v>
      </c>
      <c r="U14" s="11" t="s">
        <v>19</v>
      </c>
    </row>
    <row r="15" spans="1:21" ht="12.75">
      <c r="A15" s="12" t="s">
        <v>20</v>
      </c>
      <c r="B15" s="23">
        <f aca="true" t="shared" si="0" ref="B15:U17">(B4/B$10)*100000</f>
        <v>0</v>
      </c>
      <c r="C15" s="23">
        <f t="shared" si="0"/>
        <v>48.44961240310077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19.727756954034326</v>
      </c>
      <c r="I15" s="23">
        <f t="shared" si="0"/>
        <v>0</v>
      </c>
      <c r="J15" s="23">
        <f t="shared" si="0"/>
        <v>59.488399762046406</v>
      </c>
      <c r="K15" s="23">
        <f t="shared" si="0"/>
        <v>89.37548877220422</v>
      </c>
      <c r="L15" s="23">
        <f t="shared" si="0"/>
        <v>200.73603211776515</v>
      </c>
      <c r="M15" s="23">
        <f t="shared" si="0"/>
        <v>282.0262501355896</v>
      </c>
      <c r="N15" s="23">
        <f t="shared" si="0"/>
        <v>573.855158957879</v>
      </c>
      <c r="O15" s="23">
        <f t="shared" si="0"/>
        <v>1076.0577158229396</v>
      </c>
      <c r="P15" s="23">
        <f t="shared" si="0"/>
        <v>1400.8004574042309</v>
      </c>
      <c r="Q15" s="23">
        <f t="shared" si="0"/>
        <v>2622.2537207654145</v>
      </c>
      <c r="R15" s="23">
        <f t="shared" si="0"/>
        <v>3193.5047361299053</v>
      </c>
      <c r="S15" s="23">
        <f t="shared" si="0"/>
        <v>4327.666151468316</v>
      </c>
      <c r="T15" s="23">
        <f t="shared" si="0"/>
        <v>4368.174726989079</v>
      </c>
      <c r="U15" s="24">
        <f t="shared" si="0"/>
        <v>526.6537170536651</v>
      </c>
    </row>
    <row r="16" spans="1:21" ht="12.75">
      <c r="A16" s="14" t="s">
        <v>21</v>
      </c>
      <c r="B16" s="23">
        <f t="shared" si="0"/>
        <v>0</v>
      </c>
      <c r="C16" s="23">
        <f t="shared" si="0"/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19.8294665873488</v>
      </c>
      <c r="K16" s="23">
        <f t="shared" si="0"/>
        <v>0</v>
      </c>
      <c r="L16" s="23">
        <f t="shared" si="0"/>
        <v>44.60800713728114</v>
      </c>
      <c r="M16" s="23">
        <f t="shared" si="0"/>
        <v>151.86028853454823</v>
      </c>
      <c r="N16" s="23">
        <f t="shared" si="0"/>
        <v>183.6336508665213</v>
      </c>
      <c r="O16" s="23">
        <f t="shared" si="0"/>
        <v>391.29371484470533</v>
      </c>
      <c r="P16" s="23">
        <f t="shared" si="0"/>
        <v>543.1675242995998</v>
      </c>
      <c r="Q16" s="23">
        <f t="shared" si="0"/>
        <v>815.0248051027639</v>
      </c>
      <c r="R16" s="23">
        <f t="shared" si="0"/>
        <v>974.2895805142084</v>
      </c>
      <c r="S16" s="23">
        <f t="shared" si="0"/>
        <v>154.5595054095827</v>
      </c>
      <c r="T16" s="23">
        <f t="shared" si="0"/>
        <v>0</v>
      </c>
      <c r="U16" s="24">
        <f t="shared" si="0"/>
        <v>154.4200713583277</v>
      </c>
    </row>
    <row r="17" spans="1:21" ht="12.75">
      <c r="A17" s="12" t="s">
        <v>22</v>
      </c>
      <c r="B17" s="23">
        <f t="shared" si="0"/>
        <v>0</v>
      </c>
      <c r="C17" s="23">
        <f t="shared" si="0"/>
        <v>96.89922480620154</v>
      </c>
      <c r="D17" s="23">
        <f t="shared" si="0"/>
        <v>0</v>
      </c>
      <c r="E17" s="23">
        <f t="shared" si="0"/>
        <v>50.45408678102926</v>
      </c>
      <c r="F17" s="23">
        <f t="shared" si="0"/>
        <v>123.00123001230013</v>
      </c>
      <c r="G17" s="23">
        <f t="shared" si="0"/>
        <v>96.53674429829854</v>
      </c>
      <c r="H17" s="23">
        <f t="shared" si="0"/>
        <v>98.63878477017164</v>
      </c>
      <c r="I17" s="23">
        <f t="shared" si="0"/>
        <v>18.47916474175367</v>
      </c>
      <c r="J17" s="23">
        <f t="shared" si="0"/>
        <v>178.4651992861392</v>
      </c>
      <c r="K17" s="23">
        <f t="shared" si="0"/>
        <v>156.4071053513574</v>
      </c>
      <c r="L17" s="23">
        <f t="shared" si="0"/>
        <v>401.4720642355303</v>
      </c>
      <c r="M17" s="23">
        <f t="shared" si="0"/>
        <v>542.3581733376722</v>
      </c>
      <c r="N17" s="23">
        <f t="shared" si="0"/>
        <v>1032.9392861241822</v>
      </c>
      <c r="O17" s="23">
        <f t="shared" si="0"/>
        <v>2029.8361457569088</v>
      </c>
      <c r="P17" s="23">
        <f t="shared" si="0"/>
        <v>3030.3030303030305</v>
      </c>
      <c r="Q17" s="23">
        <f t="shared" si="0"/>
        <v>5953.2246633593195</v>
      </c>
      <c r="R17" s="23">
        <f t="shared" si="0"/>
        <v>9309.878213802436</v>
      </c>
      <c r="S17" s="23">
        <f t="shared" si="0"/>
        <v>18392.581143740343</v>
      </c>
      <c r="T17" s="23">
        <f t="shared" si="0"/>
        <v>32137.285491419658</v>
      </c>
      <c r="U17" s="24">
        <f t="shared" si="0"/>
        <v>1415.7882331905626</v>
      </c>
    </row>
    <row r="18" spans="1:21" ht="12.75">
      <c r="A18" s="1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/>
    </row>
    <row r="19" spans="1:21" ht="12.75">
      <c r="A19" s="1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/>
    </row>
    <row r="20" spans="1:21" ht="12.75">
      <c r="A20" s="29" t="s">
        <v>34</v>
      </c>
      <c r="B20" s="19" t="s">
        <v>24</v>
      </c>
      <c r="C20" s="19" t="s">
        <v>25</v>
      </c>
      <c r="D20" s="19" t="s">
        <v>3</v>
      </c>
      <c r="E20" s="19" t="s">
        <v>26</v>
      </c>
      <c r="F20" s="19" t="s">
        <v>5</v>
      </c>
      <c r="G20" s="19" t="s">
        <v>27</v>
      </c>
      <c r="H20" s="19" t="s">
        <v>28</v>
      </c>
      <c r="I20" s="19" t="s">
        <v>29</v>
      </c>
      <c r="J20" s="19" t="s">
        <v>30</v>
      </c>
      <c r="K20" s="19" t="s">
        <v>31</v>
      </c>
      <c r="L20" s="19" t="s">
        <v>32</v>
      </c>
      <c r="M20" s="19" t="s">
        <v>33</v>
      </c>
      <c r="N20" s="19" t="s">
        <v>13</v>
      </c>
      <c r="O20" s="19" t="s">
        <v>14</v>
      </c>
      <c r="P20" s="19" t="s">
        <v>15</v>
      </c>
      <c r="Q20" s="19" t="s">
        <v>16</v>
      </c>
      <c r="R20" s="19" t="s">
        <v>17</v>
      </c>
      <c r="S20" s="19" t="s">
        <v>18</v>
      </c>
      <c r="T20" s="10" t="s">
        <v>39</v>
      </c>
      <c r="U20" s="20" t="s">
        <v>19</v>
      </c>
    </row>
    <row r="21" spans="1:21" ht="12.75">
      <c r="A21" s="29"/>
      <c r="B21" s="25">
        <v>75787.5</v>
      </c>
      <c r="C21" s="25">
        <v>75275.5</v>
      </c>
      <c r="D21" s="25">
        <v>73367.5</v>
      </c>
      <c r="E21">
        <v>84298.5</v>
      </c>
      <c r="F21">
        <v>121341</v>
      </c>
      <c r="G21" s="25">
        <v>154209</v>
      </c>
      <c r="H21" s="25">
        <v>169232.5</v>
      </c>
      <c r="I21" s="25">
        <v>153733</v>
      </c>
      <c r="J21" s="25">
        <v>137491.5</v>
      </c>
      <c r="K21" s="25">
        <v>131822</v>
      </c>
      <c r="L21" s="25">
        <v>132112</v>
      </c>
      <c r="M21" s="25">
        <v>129170</v>
      </c>
      <c r="N21" s="25">
        <v>123435.5</v>
      </c>
      <c r="O21" s="25">
        <v>112187.5</v>
      </c>
      <c r="P21" s="25">
        <v>98472.5</v>
      </c>
      <c r="Q21" s="25">
        <v>70700.5</v>
      </c>
      <c r="R21" s="25">
        <v>38832.5</v>
      </c>
      <c r="S21" s="25">
        <v>24761.5</v>
      </c>
      <c r="T21" s="25">
        <v>7267</v>
      </c>
      <c r="U21" s="13">
        <v>1913497</v>
      </c>
    </row>
    <row r="22" spans="1:21" ht="12.75">
      <c r="A22" s="18"/>
      <c r="B22" s="25"/>
      <c r="C22" s="25"/>
      <c r="D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.75">
      <c r="A23" s="1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/>
    </row>
    <row r="24" spans="1:21" ht="12.75">
      <c r="A24" s="1" t="s">
        <v>35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/>
    </row>
    <row r="25" spans="1:21" ht="12.75">
      <c r="A25" s="7" t="s">
        <v>0</v>
      </c>
      <c r="B25" s="8" t="s">
        <v>1</v>
      </c>
      <c r="C25" s="8" t="s">
        <v>2</v>
      </c>
      <c r="D25" s="9" t="s">
        <v>3</v>
      </c>
      <c r="E25" s="10" t="s">
        <v>4</v>
      </c>
      <c r="F25" s="10" t="s">
        <v>5</v>
      </c>
      <c r="G25" s="10" t="s">
        <v>6</v>
      </c>
      <c r="H25" s="10" t="s">
        <v>7</v>
      </c>
      <c r="I25" s="10" t="s">
        <v>8</v>
      </c>
      <c r="J25" s="10" t="s">
        <v>9</v>
      </c>
      <c r="K25" s="10" t="s">
        <v>10</v>
      </c>
      <c r="L25" s="10" t="s">
        <v>11</v>
      </c>
      <c r="M25" s="10" t="s">
        <v>12</v>
      </c>
      <c r="N25" s="10" t="s">
        <v>13</v>
      </c>
      <c r="O25" s="10" t="s">
        <v>14</v>
      </c>
      <c r="P25" s="10" t="s">
        <v>15</v>
      </c>
      <c r="Q25" s="10" t="s">
        <v>16</v>
      </c>
      <c r="R25" s="10" t="s">
        <v>17</v>
      </c>
      <c r="S25" s="10" t="s">
        <v>18</v>
      </c>
      <c r="T25" s="10" t="s">
        <v>39</v>
      </c>
      <c r="U25" s="11" t="s">
        <v>19</v>
      </c>
    </row>
    <row r="26" spans="1:21" ht="12.75">
      <c r="A26" s="12" t="s">
        <v>20</v>
      </c>
      <c r="B26" s="26">
        <f aca="true" t="shared" si="1" ref="B26:T28">(B15/100000)*B$21</f>
        <v>0</v>
      </c>
      <c r="C26" s="26">
        <f t="shared" si="1"/>
        <v>36.470687984496124</v>
      </c>
      <c r="D26" s="26">
        <f t="shared" si="1"/>
        <v>0</v>
      </c>
      <c r="E26" s="26">
        <f t="shared" si="1"/>
        <v>0</v>
      </c>
      <c r="F26" s="26">
        <f t="shared" si="1"/>
        <v>0</v>
      </c>
      <c r="G26" s="26">
        <f t="shared" si="1"/>
        <v>0</v>
      </c>
      <c r="H26" s="26">
        <f t="shared" si="1"/>
        <v>33.38577628723614</v>
      </c>
      <c r="I26" s="26">
        <f t="shared" si="1"/>
        <v>0</v>
      </c>
      <c r="J26" s="26">
        <f t="shared" si="1"/>
        <v>81.79149315883403</v>
      </c>
      <c r="K26" s="26">
        <f t="shared" si="1"/>
        <v>117.81655680929505</v>
      </c>
      <c r="L26" s="26">
        <f t="shared" si="1"/>
        <v>265.19638675142187</v>
      </c>
      <c r="M26" s="26">
        <f t="shared" si="1"/>
        <v>364.29330730014107</v>
      </c>
      <c r="N26" s="26">
        <f t="shared" si="1"/>
        <v>708.3409847354527</v>
      </c>
      <c r="O26" s="26">
        <f t="shared" si="1"/>
        <v>1207.2022499388602</v>
      </c>
      <c r="P26" s="26">
        <f t="shared" si="1"/>
        <v>1379.4032304173813</v>
      </c>
      <c r="Q26" s="26">
        <f t="shared" si="1"/>
        <v>1853.9464918497517</v>
      </c>
      <c r="R26" s="26">
        <f t="shared" si="1"/>
        <v>1240.1177266576456</v>
      </c>
      <c r="S26" s="26">
        <f t="shared" si="1"/>
        <v>1071.595054095827</v>
      </c>
      <c r="T26" s="26">
        <f t="shared" si="1"/>
        <v>317.43525741029634</v>
      </c>
      <c r="U26" s="27">
        <f>SUM(B26:T26)</f>
        <v>8676.995203396638</v>
      </c>
    </row>
    <row r="27" spans="1:21" ht="12.75">
      <c r="A27" s="14" t="s">
        <v>21</v>
      </c>
      <c r="B27" s="26">
        <f t="shared" si="1"/>
        <v>0</v>
      </c>
      <c r="C27" s="26">
        <f t="shared" si="1"/>
        <v>0</v>
      </c>
      <c r="D27" s="26">
        <f t="shared" si="1"/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27.263831052944674</v>
      </c>
      <c r="K27" s="26">
        <f t="shared" si="1"/>
        <v>0</v>
      </c>
      <c r="L27" s="26">
        <f t="shared" si="1"/>
        <v>58.932530389204864</v>
      </c>
      <c r="M27" s="26">
        <f t="shared" si="1"/>
        <v>196.15793470007594</v>
      </c>
      <c r="N27" s="26">
        <f t="shared" si="1"/>
        <v>226.66911511534488</v>
      </c>
      <c r="O27" s="26">
        <f t="shared" si="1"/>
        <v>438.9826363414038</v>
      </c>
      <c r="P27" s="26">
        <f t="shared" si="1"/>
        <v>534.8706403659234</v>
      </c>
      <c r="Q27" s="26">
        <f t="shared" si="1"/>
        <v>576.2266123316796</v>
      </c>
      <c r="R27" s="26">
        <f t="shared" si="1"/>
        <v>378.34100135318</v>
      </c>
      <c r="S27" s="26">
        <f t="shared" si="1"/>
        <v>38.271251931993824</v>
      </c>
      <c r="T27" s="26">
        <f t="shared" si="1"/>
        <v>0</v>
      </c>
      <c r="U27" s="27">
        <f>SUM(B27:T27)</f>
        <v>2475.715553581751</v>
      </c>
    </row>
    <row r="28" spans="1:21" ht="12.75">
      <c r="A28" s="30" t="s">
        <v>22</v>
      </c>
      <c r="B28" s="31">
        <f t="shared" si="1"/>
        <v>0</v>
      </c>
      <c r="C28" s="31">
        <f t="shared" si="1"/>
        <v>72.94137596899225</v>
      </c>
      <c r="D28" s="31">
        <f t="shared" si="1"/>
        <v>0</v>
      </c>
      <c r="E28" s="31">
        <f t="shared" si="1"/>
        <v>42.53203834510595</v>
      </c>
      <c r="F28" s="31">
        <f t="shared" si="1"/>
        <v>149.2509225092251</v>
      </c>
      <c r="G28" s="31">
        <f t="shared" si="1"/>
        <v>148.8683480149632</v>
      </c>
      <c r="H28" s="31">
        <f t="shared" si="1"/>
        <v>166.92888143618072</v>
      </c>
      <c r="I28" s="31">
        <f t="shared" si="1"/>
        <v>28.408574332440168</v>
      </c>
      <c r="J28" s="31">
        <f t="shared" si="1"/>
        <v>245.37447947650207</v>
      </c>
      <c r="K28" s="31">
        <f t="shared" si="1"/>
        <v>206.17897441626633</v>
      </c>
      <c r="L28" s="31">
        <f t="shared" si="1"/>
        <v>530.3927735028437</v>
      </c>
      <c r="M28" s="31">
        <f t="shared" si="1"/>
        <v>700.5640525002711</v>
      </c>
      <c r="N28" s="31">
        <f t="shared" si="1"/>
        <v>1275.013772523815</v>
      </c>
      <c r="O28" s="31">
        <f t="shared" si="1"/>
        <v>2277.222426021032</v>
      </c>
      <c r="P28" s="31">
        <f t="shared" si="1"/>
        <v>2984.0151515151515</v>
      </c>
      <c r="Q28" s="31">
        <f t="shared" si="1"/>
        <v>4208.9596031183555</v>
      </c>
      <c r="R28" s="31">
        <f t="shared" si="1"/>
        <v>3615.258457374831</v>
      </c>
      <c r="S28" s="31">
        <f t="shared" si="1"/>
        <v>4554.278979907264</v>
      </c>
      <c r="T28" s="31">
        <f t="shared" si="1"/>
        <v>2335.4165366614666</v>
      </c>
      <c r="U28" s="32">
        <f>SUM(B28:T28)</f>
        <v>23541.605347624703</v>
      </c>
    </row>
    <row r="29" spans="1:21" ht="12.75">
      <c r="A29" s="18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10"/>
    </row>
    <row r="30" spans="1:21" ht="12.75">
      <c r="A30" s="1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0"/>
    </row>
    <row r="31" spans="1:21" ht="12.75">
      <c r="A31" s="1" t="s">
        <v>36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0"/>
    </row>
    <row r="32" spans="1:21" ht="12.75">
      <c r="A32" s="7" t="s">
        <v>0</v>
      </c>
      <c r="B32" s="8" t="s">
        <v>1</v>
      </c>
      <c r="C32" s="8" t="s">
        <v>2</v>
      </c>
      <c r="D32" s="9" t="s">
        <v>3</v>
      </c>
      <c r="E32" s="10" t="s">
        <v>4</v>
      </c>
      <c r="F32" s="10" t="s">
        <v>5</v>
      </c>
      <c r="G32" s="10" t="s">
        <v>6</v>
      </c>
      <c r="H32" s="10" t="s">
        <v>7</v>
      </c>
      <c r="I32" s="10" t="s">
        <v>8</v>
      </c>
      <c r="J32" s="10" t="s">
        <v>9</v>
      </c>
      <c r="K32" s="10" t="s">
        <v>10</v>
      </c>
      <c r="L32" s="10" t="s">
        <v>11</v>
      </c>
      <c r="M32" s="10" t="s">
        <v>12</v>
      </c>
      <c r="N32" s="10" t="s">
        <v>13</v>
      </c>
      <c r="O32" s="10" t="s">
        <v>14</v>
      </c>
      <c r="P32" s="10" t="s">
        <v>15</v>
      </c>
      <c r="Q32" s="10" t="s">
        <v>16</v>
      </c>
      <c r="R32" s="10" t="s">
        <v>17</v>
      </c>
      <c r="S32" s="10" t="s">
        <v>18</v>
      </c>
      <c r="T32" s="10" t="s">
        <v>39</v>
      </c>
      <c r="U32" s="10" t="s">
        <v>19</v>
      </c>
    </row>
    <row r="33" spans="1:21" ht="12.75">
      <c r="A33" s="12" t="s">
        <v>20</v>
      </c>
      <c r="B33" s="26">
        <f>(B26/$B$21)*100000</f>
        <v>0</v>
      </c>
      <c r="C33" s="26">
        <f>(C26/$C$21)*100000</f>
        <v>48.44961240310077</v>
      </c>
      <c r="D33" s="26">
        <f>(D26/$D$21)*100000</f>
        <v>0</v>
      </c>
      <c r="E33" s="26">
        <f>(E26/$E$21)*100000</f>
        <v>0</v>
      </c>
      <c r="F33" s="26">
        <f>(F26/$F$21)*100000</f>
        <v>0</v>
      </c>
      <c r="G33" s="26">
        <f>(G26/$G$21)*100000</f>
        <v>0</v>
      </c>
      <c r="H33" s="26">
        <f>(H26/$H$21)*100000</f>
        <v>19.727756954034326</v>
      </c>
      <c r="I33" s="26">
        <f>(I26/$I$21)*100000</f>
        <v>0</v>
      </c>
      <c r="J33" s="26">
        <f>(J26/$J$21)*100000</f>
        <v>59.488399762046406</v>
      </c>
      <c r="K33" s="26">
        <f>(K26/$K$21)*100000</f>
        <v>89.37548877220422</v>
      </c>
      <c r="L33" s="26">
        <f>(L26/$L$21)*100000</f>
        <v>200.73603211776515</v>
      </c>
      <c r="M33" s="26">
        <f>(M26/$M$21)*100000</f>
        <v>282.0262501355896</v>
      </c>
      <c r="N33" s="26">
        <f>(N26/$N$21)*100000</f>
        <v>573.855158957879</v>
      </c>
      <c r="O33" s="26">
        <f>(O26/$O$21)*100000</f>
        <v>1076.0577158229396</v>
      </c>
      <c r="P33" s="26">
        <f>(P26/$P$21)*100000</f>
        <v>1400.8004574042309</v>
      </c>
      <c r="Q33" s="26">
        <f>(Q26/$Q$21)*100000</f>
        <v>2622.2537207654145</v>
      </c>
      <c r="R33" s="26">
        <f>(R26/$R$21)*100000</f>
        <v>3193.5047361299053</v>
      </c>
      <c r="S33" s="26">
        <f>(S26/$S$21)*100000</f>
        <v>4327.666151468316</v>
      </c>
      <c r="T33" s="26">
        <f>(T26/$T$21)*100000</f>
        <v>4368.174726989078</v>
      </c>
      <c r="U33" s="27">
        <f>(U26/$U$21)*100000</f>
        <v>453.46270223557383</v>
      </c>
    </row>
    <row r="34" spans="1:21" ht="12.75">
      <c r="A34" s="14" t="s">
        <v>21</v>
      </c>
      <c r="B34" s="26">
        <f>(B27/$B$21)*100000</f>
        <v>0</v>
      </c>
      <c r="C34" s="26">
        <f>(C27/$C$21)*100000</f>
        <v>0</v>
      </c>
      <c r="D34" s="26">
        <f>(D27/$D$21)*100000</f>
        <v>0</v>
      </c>
      <c r="E34" s="26">
        <f>(E27/$E$21)*100000</f>
        <v>0</v>
      </c>
      <c r="F34" s="26">
        <f>(F27/$F$21)*100000</f>
        <v>0</v>
      </c>
      <c r="G34" s="26">
        <f>(G27/$G$21)*100000</f>
        <v>0</v>
      </c>
      <c r="H34" s="26">
        <f>(H27/$H$21)*100000</f>
        <v>0</v>
      </c>
      <c r="I34" s="26">
        <f>(I27/$I$21)*100000</f>
        <v>0</v>
      </c>
      <c r="J34" s="26">
        <f>(J27/$J$21)*100000</f>
        <v>19.8294665873488</v>
      </c>
      <c r="K34" s="26">
        <f>(K27/$K$21)*100000</f>
        <v>0</v>
      </c>
      <c r="L34" s="26">
        <f>(L27/$L$21)*100000</f>
        <v>44.60800713728114</v>
      </c>
      <c r="M34" s="26">
        <f>(M27/$M$21)*100000</f>
        <v>151.86028853454823</v>
      </c>
      <c r="N34" s="26">
        <f>(N27/$N$21)*100000</f>
        <v>183.6336508665213</v>
      </c>
      <c r="O34" s="26">
        <f>(O27/$O$21)*100000</f>
        <v>391.29371484470533</v>
      </c>
      <c r="P34" s="26">
        <f>(P27/$P$21)*100000</f>
        <v>543.1675242995997</v>
      </c>
      <c r="Q34" s="26">
        <f>(Q27/$Q$21)*100000</f>
        <v>815.0248051027639</v>
      </c>
      <c r="R34" s="26">
        <f>(R27/$R$21)*100000</f>
        <v>974.2895805142084</v>
      </c>
      <c r="S34" s="26">
        <f>(S27/$S$21)*100000</f>
        <v>154.5595054095827</v>
      </c>
      <c r="T34" s="26">
        <f>(T27/$T$21)*100000</f>
        <v>0</v>
      </c>
      <c r="U34" s="27">
        <f>(U27/$U$21)*100000</f>
        <v>129.38173164534624</v>
      </c>
    </row>
    <row r="35" spans="1:21" s="33" customFormat="1" ht="12.75">
      <c r="A35" s="30" t="s">
        <v>22</v>
      </c>
      <c r="B35" s="31">
        <f>(B28/$B$21)*100000</f>
        <v>0</v>
      </c>
      <c r="C35" s="31">
        <f>(C28/$C$21)*100000</f>
        <v>96.89922480620154</v>
      </c>
      <c r="D35" s="31">
        <f>(D28/$D$21)*100000</f>
        <v>0</v>
      </c>
      <c r="E35" s="31">
        <f>(E28/$E$21)*100000</f>
        <v>50.45408678102926</v>
      </c>
      <c r="F35" s="31">
        <f>(F28/$F$21)*100000</f>
        <v>123.00123001230013</v>
      </c>
      <c r="G35" s="31">
        <f>(G28/$G$21)*100000</f>
        <v>96.53674429829854</v>
      </c>
      <c r="H35" s="31">
        <f>(H28/$H$21)*100000</f>
        <v>98.63878477017164</v>
      </c>
      <c r="I35" s="31">
        <f>(I28/$I$21)*100000</f>
        <v>18.47916474175367</v>
      </c>
      <c r="J35" s="31">
        <f>(J28/$J$21)*100000</f>
        <v>178.4651992861392</v>
      </c>
      <c r="K35" s="31">
        <f>(K28/$K$21)*100000</f>
        <v>156.4071053513574</v>
      </c>
      <c r="L35" s="31">
        <f>(L28/$L$21)*100000</f>
        <v>401.4720642355303</v>
      </c>
      <c r="M35" s="31">
        <f>(M28/$M$21)*100000</f>
        <v>542.3581733376722</v>
      </c>
      <c r="N35" s="31">
        <f>(N28/$N$21)*100000</f>
        <v>1032.9392861241824</v>
      </c>
      <c r="O35" s="31">
        <f>(O28/$O$21)*100000</f>
        <v>2029.8361457569088</v>
      </c>
      <c r="P35" s="31">
        <f>(P28/$P$21)*100000</f>
        <v>3030.3030303030305</v>
      </c>
      <c r="Q35" s="31">
        <f>(Q28/$Q$21)*100000</f>
        <v>5953.2246633593195</v>
      </c>
      <c r="R35" s="31">
        <f>(R28/$R$21)*100000</f>
        <v>9309.878213802436</v>
      </c>
      <c r="S35" s="31">
        <f>(S28/$S$21)*100000</f>
        <v>18392.581143740343</v>
      </c>
      <c r="T35" s="31">
        <f>(T28/$T$21)*100000</f>
        <v>32137.285491419658</v>
      </c>
      <c r="U35" s="32">
        <f>(U28/$U$21)*100000</f>
        <v>1230.2922527510993</v>
      </c>
    </row>
  </sheetData>
  <mergeCells count="3">
    <mergeCell ref="B2:T2"/>
    <mergeCell ref="A9:A10"/>
    <mergeCell ref="A20:A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Ferrara - Epidemiologia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Pasetti</dc:creator>
  <cp:keywords/>
  <dc:description/>
  <cp:lastModifiedBy>Paolo Pasetti</cp:lastModifiedBy>
  <dcterms:created xsi:type="dcterms:W3CDTF">2011-10-12T23:47:41Z</dcterms:created>
  <dcterms:modified xsi:type="dcterms:W3CDTF">2011-10-13T16:02:07Z</dcterms:modified>
  <cp:category/>
  <cp:version/>
  <cp:contentType/>
  <cp:contentStatus/>
</cp:coreProperties>
</file>