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ruccio\Documents\1000 Disco Dplus\Biotek\lezioni 2019\01 Cinematica 2019\lezione 3\"/>
    </mc:Choice>
  </mc:AlternateContent>
  <bookViews>
    <workbookView xWindow="-120" yWindow="-120" windowWidth="19440" windowHeight="11640" activeTab="4"/>
  </bookViews>
  <sheets>
    <sheet name="da a a v a x" sheetId="1" r:id="rId1"/>
    <sheet name="da a a v a x (2)" sheetId="4" r:id="rId2"/>
    <sheet name="moto dei gravi 1D" sheetId="2" r:id="rId3"/>
    <sheet name="moto gravi 2D" sheetId="3" r:id="rId4"/>
    <sheet name="Foglio1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3" i="5"/>
  <c r="G5" i="4" l="1"/>
  <c r="G6" i="4" s="1"/>
  <c r="G7" i="4" s="1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4" i="4"/>
  <c r="C4" i="4"/>
  <c r="D4" i="4"/>
  <c r="C5" i="4"/>
  <c r="D5" i="4" s="1"/>
  <c r="C6" i="4" l="1"/>
  <c r="C4" i="1"/>
  <c r="D4" i="1" s="1"/>
  <c r="C12" i="3"/>
  <c r="B12" i="3"/>
  <c r="C11" i="3"/>
  <c r="B11" i="3"/>
  <c r="C10" i="3"/>
  <c r="B10" i="3"/>
  <c r="C9" i="3"/>
  <c r="B9" i="3"/>
  <c r="C8" i="3"/>
  <c r="B8" i="3"/>
  <c r="C7" i="3"/>
  <c r="B7" i="3"/>
  <c r="C6" i="3"/>
  <c r="B6" i="3"/>
  <c r="C5" i="3"/>
  <c r="B5" i="3"/>
  <c r="C4" i="3"/>
  <c r="B4" i="3"/>
  <c r="C3" i="3"/>
  <c r="B3" i="3"/>
  <c r="D7" i="3" s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C7" i="4" l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D6" i="4"/>
  <c r="E12" i="3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D11" i="3"/>
  <c r="D10" i="3"/>
  <c r="D3" i="3"/>
  <c r="D8" i="3"/>
  <c r="D6" i="3"/>
  <c r="D4" i="3"/>
  <c r="D9" i="3"/>
  <c r="D5" i="3"/>
  <c r="E5" i="3" s="1"/>
  <c r="D12" i="3"/>
  <c r="D7" i="4" l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5" i="1"/>
  <c r="D6" i="1" l="1"/>
  <c r="D7" i="1" l="1"/>
  <c r="D8" i="1" l="1"/>
  <c r="D9" i="1" l="1"/>
  <c r="D10" i="1" l="1"/>
  <c r="D11" i="1" l="1"/>
  <c r="D12" i="1" l="1"/>
  <c r="D13" i="1" l="1"/>
  <c r="D14" i="1" l="1"/>
  <c r="D15" i="1" l="1"/>
  <c r="D16" i="1" l="1"/>
  <c r="D17" i="1" l="1"/>
  <c r="D18" i="1" l="1"/>
  <c r="D19" i="1" l="1"/>
  <c r="D20" i="1" l="1"/>
  <c r="D21" i="1" l="1"/>
  <c r="D22" i="1" l="1"/>
  <c r="D23" i="1" l="1"/>
  <c r="D24" i="1" l="1"/>
  <c r="D25" i="1" l="1"/>
  <c r="D26" i="1" l="1"/>
  <c r="D27" i="1" l="1"/>
  <c r="D28" i="1" l="1"/>
  <c r="D29" i="1" l="1"/>
  <c r="D30" i="1" l="1"/>
  <c r="D31" i="1" l="1"/>
  <c r="D32" i="1" l="1"/>
  <c r="D33" i="1" l="1"/>
  <c r="D34" i="1" l="1"/>
  <c r="D35" i="1" l="1"/>
  <c r="D36" i="1" l="1"/>
  <c r="D37" i="1" l="1"/>
  <c r="D38" i="1" l="1"/>
</calcChain>
</file>

<file path=xl/sharedStrings.xml><?xml version="1.0" encoding="utf-8"?>
<sst xmlns="http://schemas.openxmlformats.org/spreadsheetml/2006/main" count="47" uniqueCount="13">
  <si>
    <t>t</t>
  </si>
  <si>
    <t>a</t>
  </si>
  <si>
    <t>v</t>
  </si>
  <si>
    <t>y</t>
  </si>
  <si>
    <t>ax</t>
  </si>
  <si>
    <t>vx</t>
  </si>
  <si>
    <t>x</t>
  </si>
  <si>
    <t>m/s2</t>
  </si>
  <si>
    <t>sec</t>
  </si>
  <si>
    <t>m/s</t>
  </si>
  <si>
    <t>m</t>
  </si>
  <si>
    <r>
      <t>a</t>
    </r>
    <r>
      <rPr>
        <b/>
        <vertAlign val="subscript"/>
        <sz val="11"/>
        <color theme="1"/>
        <rFont val="Calibri"/>
        <family val="2"/>
        <scheme val="minor"/>
      </rPr>
      <t>y</t>
    </r>
    <r>
      <rPr>
        <b/>
        <sz val="11"/>
        <color theme="1"/>
        <rFont val="Calibri"/>
        <family val="2"/>
        <scheme val="minor"/>
      </rPr>
      <t>=</t>
    </r>
  </si>
  <si>
    <r>
      <t>m/s</t>
    </r>
    <r>
      <rPr>
        <b/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</si>
</sst>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x'!$B$3:$B$38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E-4D8C-8D09-0B0611DE1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69136"/>
        <c:axId val="304479536"/>
      </c:scatterChart>
      <c:valAx>
        <c:axId val="30446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79536"/>
        <c:crosses val="autoZero"/>
        <c:crossBetween val="midCat"/>
      </c:valAx>
      <c:valAx>
        <c:axId val="3044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69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y(x)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 (2)'!$G$1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(2)'!$G$3:$G$38</c:f>
              <c:numCache>
                <c:formatCode>General</c:formatCode>
                <c:ptCount val="36"/>
                <c:pt idx="1">
                  <c:v>0</c:v>
                </c:pt>
                <c:pt idx="2">
                  <c:v>0.5</c:v>
                </c:pt>
                <c:pt idx="3">
                  <c:v>0.99999999999999989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3.5000000000000004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5.4999999999999991</c:v>
                </c:pt>
                <c:pt idx="13">
                  <c:v>6</c:v>
                </c:pt>
                <c:pt idx="14">
                  <c:v>6.4999999999999991</c:v>
                </c:pt>
                <c:pt idx="15">
                  <c:v>7</c:v>
                </c:pt>
                <c:pt idx="16">
                  <c:v>7.5</c:v>
                </c:pt>
                <c:pt idx="17">
                  <c:v>7.9999999999999991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  <c:pt idx="22">
                  <c:v>10.5</c:v>
                </c:pt>
                <c:pt idx="23">
                  <c:v>10.999999999999998</c:v>
                </c:pt>
                <c:pt idx="24">
                  <c:v>11.499999999999998</c:v>
                </c:pt>
                <c:pt idx="25">
                  <c:v>11.999999999999998</c:v>
                </c:pt>
                <c:pt idx="26">
                  <c:v>12.499999999999998</c:v>
                </c:pt>
                <c:pt idx="27">
                  <c:v>12.999999999999998</c:v>
                </c:pt>
                <c:pt idx="28">
                  <c:v>13.499999999999996</c:v>
                </c:pt>
                <c:pt idx="29">
                  <c:v>13.999999999999996</c:v>
                </c:pt>
                <c:pt idx="30">
                  <c:v>14.499999999999996</c:v>
                </c:pt>
                <c:pt idx="31">
                  <c:v>14.999999999999996</c:v>
                </c:pt>
                <c:pt idx="32">
                  <c:v>15.499999999999996</c:v>
                </c:pt>
                <c:pt idx="33">
                  <c:v>15.999999999999995</c:v>
                </c:pt>
                <c:pt idx="34">
                  <c:v>16.499999999999996</c:v>
                </c:pt>
                <c:pt idx="35">
                  <c:v>16.999999999999996</c:v>
                </c:pt>
              </c:numCache>
            </c:numRef>
          </c:xVal>
          <c:yVal>
            <c:numRef>
              <c:f>'da a a v a x (2)'!$D$3:$D$38</c:f>
              <c:numCache>
                <c:formatCode>General</c:formatCode>
                <c:ptCount val="36"/>
                <c:pt idx="1">
                  <c:v>1.1020000000000001</c:v>
                </c:pt>
                <c:pt idx="2">
                  <c:v>2.1059999999999999</c:v>
                </c:pt>
                <c:pt idx="3">
                  <c:v>3.0119999999999996</c:v>
                </c:pt>
                <c:pt idx="4">
                  <c:v>3.8199999999999994</c:v>
                </c:pt>
                <c:pt idx="5">
                  <c:v>4.5299999999999994</c:v>
                </c:pt>
                <c:pt idx="6">
                  <c:v>5.1419999999999995</c:v>
                </c:pt>
                <c:pt idx="7">
                  <c:v>5.6559999999999997</c:v>
                </c:pt>
                <c:pt idx="8">
                  <c:v>6.0720000000000001</c:v>
                </c:pt>
                <c:pt idx="9">
                  <c:v>6.39</c:v>
                </c:pt>
                <c:pt idx="10">
                  <c:v>6.6099999999999994</c:v>
                </c:pt>
                <c:pt idx="11">
                  <c:v>6.7319999999999993</c:v>
                </c:pt>
                <c:pt idx="12">
                  <c:v>6.7559999999999993</c:v>
                </c:pt>
                <c:pt idx="13">
                  <c:v>6.6819999999999986</c:v>
                </c:pt>
                <c:pt idx="14">
                  <c:v>6.5099999999999989</c:v>
                </c:pt>
                <c:pt idx="15">
                  <c:v>6.2399999999999984</c:v>
                </c:pt>
                <c:pt idx="16">
                  <c:v>5.8719999999999981</c:v>
                </c:pt>
                <c:pt idx="17">
                  <c:v>5.4059999999999988</c:v>
                </c:pt>
                <c:pt idx="18">
                  <c:v>4.8419999999999979</c:v>
                </c:pt>
                <c:pt idx="19">
                  <c:v>4.1799999999999988</c:v>
                </c:pt>
                <c:pt idx="20">
                  <c:v>3.4199999999999977</c:v>
                </c:pt>
                <c:pt idx="21">
                  <c:v>2.5619999999999967</c:v>
                </c:pt>
                <c:pt idx="22">
                  <c:v>1.6059999999999954</c:v>
                </c:pt>
                <c:pt idx="23">
                  <c:v>0.55199999999999916</c:v>
                </c:pt>
                <c:pt idx="24">
                  <c:v>-0.60000000000000209</c:v>
                </c:pt>
                <c:pt idx="25">
                  <c:v>-1.8500000000000034</c:v>
                </c:pt>
                <c:pt idx="26">
                  <c:v>-3.1980000000000048</c:v>
                </c:pt>
                <c:pt idx="27">
                  <c:v>-4.6440000000000063</c:v>
                </c:pt>
                <c:pt idx="28">
                  <c:v>-6.1880000000000006</c:v>
                </c:pt>
                <c:pt idx="29">
                  <c:v>-7.8300000000000018</c:v>
                </c:pt>
                <c:pt idx="30">
                  <c:v>-9.5700000000000038</c:v>
                </c:pt>
                <c:pt idx="31">
                  <c:v>-11.408000000000005</c:v>
                </c:pt>
                <c:pt idx="32">
                  <c:v>-13.344000000000007</c:v>
                </c:pt>
                <c:pt idx="33">
                  <c:v>-15.378</c:v>
                </c:pt>
                <c:pt idx="34">
                  <c:v>-17.510000000000002</c:v>
                </c:pt>
                <c:pt idx="35">
                  <c:v>-19.740000000000002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C4-4F35-B794-2062B2A7A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169408"/>
        <c:axId val="424169824"/>
      </c:scatterChart>
      <c:valAx>
        <c:axId val="42416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169824"/>
        <c:crosses val="autoZero"/>
        <c:crossBetween val="midCat"/>
      </c:valAx>
      <c:valAx>
        <c:axId val="42416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169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dei gravi 1D'!$C$1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dei gravi 1D'!$A$3:$A$18</c:f>
              <c:numCache>
                <c:formatCode>General</c:formatCode>
                <c:ptCount val="1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</c:numCache>
            </c:numRef>
          </c:xVal>
          <c:yVal>
            <c:numRef>
              <c:f>'moto dei gravi 1D'!$C$3:$C$18</c:f>
              <c:numCache>
                <c:formatCode>General</c:formatCode>
                <c:ptCount val="16"/>
                <c:pt idx="1">
                  <c:v>10.039999999999999</c:v>
                </c:pt>
                <c:pt idx="2">
                  <c:v>8.08</c:v>
                </c:pt>
                <c:pt idx="3">
                  <c:v>6.12</c:v>
                </c:pt>
                <c:pt idx="4">
                  <c:v>4.1599999999999993</c:v>
                </c:pt>
                <c:pt idx="5">
                  <c:v>2.1999999999999993</c:v>
                </c:pt>
                <c:pt idx="6">
                  <c:v>0.24000000000000021</c:v>
                </c:pt>
                <c:pt idx="7">
                  <c:v>-1.7200000000000006</c:v>
                </c:pt>
                <c:pt idx="8">
                  <c:v>-3.6800000000000015</c:v>
                </c:pt>
                <c:pt idx="9">
                  <c:v>-5.6400000000000006</c:v>
                </c:pt>
                <c:pt idx="10">
                  <c:v>-7.6000000000000014</c:v>
                </c:pt>
                <c:pt idx="11">
                  <c:v>-9.5600000000000023</c:v>
                </c:pt>
                <c:pt idx="12">
                  <c:v>-11.52</c:v>
                </c:pt>
                <c:pt idx="13">
                  <c:v>-13.480000000000004</c:v>
                </c:pt>
                <c:pt idx="14">
                  <c:v>-15.440000000000001</c:v>
                </c:pt>
                <c:pt idx="15">
                  <c:v>-17.400000000000002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3E-4EE8-9BD0-CC57AB5A8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a(t)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dei gravi 1D'!$A$3:$A$18</c:f>
              <c:numCache>
                <c:formatCode>General</c:formatCode>
                <c:ptCount val="1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</c:numCache>
            </c:numRef>
          </c:xVal>
          <c:yVal>
            <c:numRef>
              <c:f>'moto dei gravi 1D'!$B$3:$B$18</c:f>
              <c:numCache>
                <c:formatCode>General</c:formatCode>
                <c:ptCount val="16"/>
                <c:pt idx="0">
                  <c:v>-9.8000000000000007</c:v>
                </c:pt>
                <c:pt idx="1">
                  <c:v>-9.8000000000000043</c:v>
                </c:pt>
                <c:pt idx="2">
                  <c:v>-9.7999999999999954</c:v>
                </c:pt>
                <c:pt idx="3">
                  <c:v>-9.8000000000000025</c:v>
                </c:pt>
                <c:pt idx="4">
                  <c:v>-9.8000000000000007</c:v>
                </c:pt>
                <c:pt idx="5">
                  <c:v>-9.8000000000000025</c:v>
                </c:pt>
                <c:pt idx="6">
                  <c:v>-9.7999999999999972</c:v>
                </c:pt>
                <c:pt idx="7">
                  <c:v>-9.800000000000006</c:v>
                </c:pt>
                <c:pt idx="8">
                  <c:v>-9.7999999999999954</c:v>
                </c:pt>
                <c:pt idx="9">
                  <c:v>-9.7999999999999972</c:v>
                </c:pt>
                <c:pt idx="10">
                  <c:v>-9.800000000000006</c:v>
                </c:pt>
                <c:pt idx="11">
                  <c:v>-9.7999999999999954</c:v>
                </c:pt>
                <c:pt idx="12">
                  <c:v>-9.7999999999999989</c:v>
                </c:pt>
                <c:pt idx="13">
                  <c:v>-9.8000000000000131</c:v>
                </c:pt>
                <c:pt idx="14">
                  <c:v>-9.7999999999999989</c:v>
                </c:pt>
                <c:pt idx="15">
                  <c:v>-9.7999999999999954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00-4889-B64F-6985E34F6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7699295"/>
        <c:axId val="547686399"/>
      </c:scatterChart>
      <c:valAx>
        <c:axId val="54769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7686399"/>
        <c:crosses val="autoZero"/>
        <c:crossBetween val="midCat"/>
      </c:valAx>
      <c:valAx>
        <c:axId val="547686399"/>
        <c:scaling>
          <c:orientation val="minMax"/>
          <c:max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7699295"/>
        <c:crosses val="autoZero"/>
        <c:crossBetween val="midCat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dei gravi 1D'!$E$1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dei gravi 1D'!$A$3:$A$18</c:f>
              <c:numCache>
                <c:formatCode>General</c:formatCode>
                <c:ptCount val="1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</c:numCache>
            </c:numRef>
          </c:xVal>
          <c:yVal>
            <c:numRef>
              <c:f>'moto dei gravi 1D'!$E$3:$E$18</c:f>
              <c:numCache>
                <c:formatCode>General</c:formatCode>
                <c:ptCount val="16"/>
                <c:pt idx="1">
                  <c:v>2.008</c:v>
                </c:pt>
                <c:pt idx="2">
                  <c:v>3.6240000000000001</c:v>
                </c:pt>
                <c:pt idx="3">
                  <c:v>4.8479999999999999</c:v>
                </c:pt>
                <c:pt idx="4">
                  <c:v>5.68</c:v>
                </c:pt>
                <c:pt idx="5">
                  <c:v>6.1199999999999992</c:v>
                </c:pt>
                <c:pt idx="6">
                  <c:v>6.1679999999999993</c:v>
                </c:pt>
                <c:pt idx="7">
                  <c:v>5.823999999999999</c:v>
                </c:pt>
                <c:pt idx="8">
                  <c:v>5.0879999999999983</c:v>
                </c:pt>
                <c:pt idx="9">
                  <c:v>3.9599999999999982</c:v>
                </c:pt>
                <c:pt idx="10">
                  <c:v>2.4399999999999982</c:v>
                </c:pt>
                <c:pt idx="11">
                  <c:v>0.52799999999999603</c:v>
                </c:pt>
                <c:pt idx="12">
                  <c:v>-1.7760000000000007</c:v>
                </c:pt>
                <c:pt idx="13">
                  <c:v>-4.472000000000004</c:v>
                </c:pt>
                <c:pt idx="14">
                  <c:v>-7.5600000000000005</c:v>
                </c:pt>
                <c:pt idx="15">
                  <c:v>-11.040000000000004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2D-4423-A00C-2B3C3ADC1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5913887"/>
        <c:axId val="545918463"/>
      </c:scatterChart>
      <c:valAx>
        <c:axId val="545913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5918463"/>
        <c:crosses val="autoZero"/>
        <c:crossBetween val="midCat"/>
      </c:valAx>
      <c:valAx>
        <c:axId val="54591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45913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2D'!$B$1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'moto gravi 2D'!$B$3:$B$12</c:f>
              <c:numCache>
                <c:formatCode>General</c:formatCode>
                <c:ptCount val="10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97-4C92-9D6B-150972CB1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014079"/>
        <c:axId val="1512013247"/>
      </c:scatterChart>
      <c:valAx>
        <c:axId val="151201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3247"/>
        <c:crosses val="autoZero"/>
        <c:crossBetween val="midCat"/>
      </c:valAx>
      <c:valAx>
        <c:axId val="15120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2D'!$A$3:$A$12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xVal>
          <c:yVal>
            <c:numRef>
              <c:f>'moto gravi 2D'!$C$3:$C$12</c:f>
              <c:numCache>
                <c:formatCode>General</c:formatCode>
                <c:ptCount val="10"/>
                <c:pt idx="0">
                  <c:v>0</c:v>
                </c:pt>
                <c:pt idx="1">
                  <c:v>-4.9000000000000004</c:v>
                </c:pt>
                <c:pt idx="2">
                  <c:v>-19.600000000000001</c:v>
                </c:pt>
                <c:pt idx="3">
                  <c:v>-44.1</c:v>
                </c:pt>
                <c:pt idx="4">
                  <c:v>-78.400000000000006</c:v>
                </c:pt>
                <c:pt idx="5">
                  <c:v>-122.50000000000001</c:v>
                </c:pt>
                <c:pt idx="6">
                  <c:v>-176.4</c:v>
                </c:pt>
                <c:pt idx="7">
                  <c:v>-240.10000000000002</c:v>
                </c:pt>
                <c:pt idx="8">
                  <c:v>-313.60000000000002</c:v>
                </c:pt>
                <c:pt idx="9">
                  <c:v>-396.90000000000003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D26-4949-8E29-F2ABE2396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4543"/>
        <c:axId val="1512011583"/>
      </c:scatterChart>
      <c:valAx>
        <c:axId val="1645284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1583"/>
        <c:crosses val="autoZero"/>
        <c:crossBetween val="midCat"/>
      </c:valAx>
      <c:valAx>
        <c:axId val="1512011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45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y(x)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'moto gravi 2D'!$C$1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'moto gravi 2D'!$B$3:$B$12</c:f>
              <c:numCache>
                <c:formatCode>General</c:formatCode>
                <c:ptCount val="10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</c:numCache>
            </c:numRef>
          </c:xVal>
          <c:yVal>
            <c:numRef>
              <c:f>'moto gravi 2D'!$C$3:$C$12</c:f>
              <c:numCache>
                <c:formatCode>General</c:formatCode>
                <c:ptCount val="10"/>
                <c:pt idx="0">
                  <c:v>0</c:v>
                </c:pt>
                <c:pt idx="1">
                  <c:v>-4.9000000000000004</c:v>
                </c:pt>
                <c:pt idx="2">
                  <c:v>-19.600000000000001</c:v>
                </c:pt>
                <c:pt idx="3">
                  <c:v>-44.1</c:v>
                </c:pt>
                <c:pt idx="4">
                  <c:v>-78.400000000000006</c:v>
                </c:pt>
                <c:pt idx="5">
                  <c:v>-122.50000000000001</c:v>
                </c:pt>
                <c:pt idx="6">
                  <c:v>-176.4</c:v>
                </c:pt>
                <c:pt idx="7">
                  <c:v>-240.10000000000002</c:v>
                </c:pt>
                <c:pt idx="8">
                  <c:v>-313.60000000000002</c:v>
                </c:pt>
                <c:pt idx="9">
                  <c:v>-396.90000000000003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7E-443D-995B-07DD1732B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281631"/>
        <c:axId val="1512017823"/>
      </c:scatterChart>
      <c:valAx>
        <c:axId val="1645281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12017823"/>
        <c:crosses val="autoZero"/>
        <c:crossBetween val="midCat"/>
      </c:valAx>
      <c:valAx>
        <c:axId val="1512017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5281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Foglio1!$B$1:$B$2</c:f>
              <c:strCache>
                <c:ptCount val="2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Foglio1!$A$3:$A$23</c:f>
              <c:numCache>
                <c:formatCode>General</c:formatCode>
                <c:ptCount val="2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</c:numCache>
            </c:numRef>
          </c:xVal>
          <c:yVal>
            <c:numRef>
              <c:f>Foglio1!$B$3:$B$23</c:f>
              <c:numCache>
                <c:formatCode>General</c:formatCode>
                <c:ptCount val="21"/>
                <c:pt idx="0">
                  <c:v>0</c:v>
                </c:pt>
                <c:pt idx="1">
                  <c:v>-1.0000000000000002E-2</c:v>
                </c:pt>
                <c:pt idx="2">
                  <c:v>-4.0000000000000008E-2</c:v>
                </c:pt>
                <c:pt idx="3">
                  <c:v>-0.09</c:v>
                </c:pt>
                <c:pt idx="4">
                  <c:v>-0.16000000000000003</c:v>
                </c:pt>
                <c:pt idx="5">
                  <c:v>-0.25</c:v>
                </c:pt>
                <c:pt idx="6">
                  <c:v>-0.36</c:v>
                </c:pt>
                <c:pt idx="7">
                  <c:v>-0.48999999999999994</c:v>
                </c:pt>
                <c:pt idx="8">
                  <c:v>-0.64000000000000012</c:v>
                </c:pt>
                <c:pt idx="9">
                  <c:v>-0.81</c:v>
                </c:pt>
                <c:pt idx="10">
                  <c:v>-1</c:v>
                </c:pt>
                <c:pt idx="11">
                  <c:v>-1.2100000000000002</c:v>
                </c:pt>
                <c:pt idx="12">
                  <c:v>-1.44</c:v>
                </c:pt>
                <c:pt idx="13">
                  <c:v>-1.6900000000000002</c:v>
                </c:pt>
                <c:pt idx="14">
                  <c:v>-1.9599999999999997</c:v>
                </c:pt>
                <c:pt idx="15">
                  <c:v>-2.25</c:v>
                </c:pt>
                <c:pt idx="16">
                  <c:v>-2.5600000000000005</c:v>
                </c:pt>
                <c:pt idx="17">
                  <c:v>-2.8899999999999997</c:v>
                </c:pt>
                <c:pt idx="18">
                  <c:v>-3.24</c:v>
                </c:pt>
                <c:pt idx="19">
                  <c:v>-3.61</c:v>
                </c:pt>
                <c:pt idx="20">
                  <c:v>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44-4710-BC7A-605DF123D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4939151"/>
        <c:axId val="2064942063"/>
      </c:scatterChart>
      <c:valAx>
        <c:axId val="20649391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4942063"/>
        <c:crosses val="autoZero"/>
        <c:crossBetween val="midCat"/>
      </c:valAx>
      <c:valAx>
        <c:axId val="2064942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649391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x'!$C$3:$C$38</c:f>
              <c:numCache>
                <c:formatCode>General</c:formatCode>
                <c:ptCount val="36"/>
                <c:pt idx="1">
                  <c:v>-0.98000000000000009</c:v>
                </c:pt>
                <c:pt idx="2">
                  <c:v>-1.9600000000000002</c:v>
                </c:pt>
                <c:pt idx="3">
                  <c:v>-2.94</c:v>
                </c:pt>
                <c:pt idx="4">
                  <c:v>-3.9200000000000004</c:v>
                </c:pt>
                <c:pt idx="5">
                  <c:v>-4.9000000000000004</c:v>
                </c:pt>
                <c:pt idx="6">
                  <c:v>-5.88</c:v>
                </c:pt>
                <c:pt idx="7">
                  <c:v>-6.8599999999999994</c:v>
                </c:pt>
                <c:pt idx="8">
                  <c:v>-7.8400000000000007</c:v>
                </c:pt>
                <c:pt idx="9">
                  <c:v>-8.82</c:v>
                </c:pt>
                <c:pt idx="10">
                  <c:v>-9.8000000000000007</c:v>
                </c:pt>
                <c:pt idx="11">
                  <c:v>-10.780000000000001</c:v>
                </c:pt>
                <c:pt idx="12">
                  <c:v>-11.76</c:v>
                </c:pt>
                <c:pt idx="13">
                  <c:v>-12.74</c:v>
                </c:pt>
                <c:pt idx="14">
                  <c:v>-13.719999999999999</c:v>
                </c:pt>
                <c:pt idx="15">
                  <c:v>-14.7</c:v>
                </c:pt>
                <c:pt idx="16">
                  <c:v>-15.68</c:v>
                </c:pt>
                <c:pt idx="17">
                  <c:v>-16.66</c:v>
                </c:pt>
                <c:pt idx="18">
                  <c:v>-17.64</c:v>
                </c:pt>
                <c:pt idx="19">
                  <c:v>-18.62</c:v>
                </c:pt>
                <c:pt idx="20">
                  <c:v>-19.600000000000001</c:v>
                </c:pt>
                <c:pt idx="21">
                  <c:v>-20.580000000000002</c:v>
                </c:pt>
                <c:pt idx="22">
                  <c:v>-21.560000000000002</c:v>
                </c:pt>
                <c:pt idx="23">
                  <c:v>-22.54</c:v>
                </c:pt>
                <c:pt idx="24">
                  <c:v>-23.52</c:v>
                </c:pt>
                <c:pt idx="25">
                  <c:v>-24.5</c:v>
                </c:pt>
                <c:pt idx="26">
                  <c:v>-25.48</c:v>
                </c:pt>
                <c:pt idx="27">
                  <c:v>-26.46</c:v>
                </c:pt>
                <c:pt idx="28">
                  <c:v>-27.439999999999998</c:v>
                </c:pt>
                <c:pt idx="29">
                  <c:v>-28.419999999999998</c:v>
                </c:pt>
                <c:pt idx="30">
                  <c:v>-29.4</c:v>
                </c:pt>
                <c:pt idx="31">
                  <c:v>-30.38</c:v>
                </c:pt>
                <c:pt idx="32">
                  <c:v>-31.36</c:v>
                </c:pt>
                <c:pt idx="33">
                  <c:v>-32.339999999999996</c:v>
                </c:pt>
                <c:pt idx="34">
                  <c:v>-33.32</c:v>
                </c:pt>
                <c:pt idx="35">
                  <c:v>-34.300000000000004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A6-4652-AC9B-2F8A372C4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51104"/>
        <c:axId val="110550272"/>
      </c:scatterChart>
      <c:valAx>
        <c:axId val="11055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550272"/>
        <c:crosses val="autoZero"/>
        <c:crossBetween val="midCat"/>
      </c:valAx>
      <c:valAx>
        <c:axId val="11055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55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68004239854633"/>
          <c:y val="0.14245321492022997"/>
          <c:w val="0.87178149606299216"/>
          <c:h val="0.7723305049679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 a a v a x'!$D$1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x'!$D$3:$D$38</c:f>
              <c:numCache>
                <c:formatCode>General</c:formatCode>
                <c:ptCount val="36"/>
                <c:pt idx="1">
                  <c:v>-9.8000000000000018E-2</c:v>
                </c:pt>
                <c:pt idx="2">
                  <c:v>-0.29400000000000004</c:v>
                </c:pt>
                <c:pt idx="3">
                  <c:v>-0.58799999999999997</c:v>
                </c:pt>
                <c:pt idx="4">
                  <c:v>-0.9800000000000002</c:v>
                </c:pt>
                <c:pt idx="5">
                  <c:v>-1.4700000000000002</c:v>
                </c:pt>
                <c:pt idx="6">
                  <c:v>-2.0579999999999998</c:v>
                </c:pt>
                <c:pt idx="7">
                  <c:v>-2.7439999999999998</c:v>
                </c:pt>
                <c:pt idx="8">
                  <c:v>-3.5280000000000005</c:v>
                </c:pt>
                <c:pt idx="9">
                  <c:v>-4.41</c:v>
                </c:pt>
                <c:pt idx="10">
                  <c:v>-5.39</c:v>
                </c:pt>
                <c:pt idx="11">
                  <c:v>-6.4680000000000009</c:v>
                </c:pt>
                <c:pt idx="12">
                  <c:v>-7.6439999999999992</c:v>
                </c:pt>
                <c:pt idx="13">
                  <c:v>-8.918000000000001</c:v>
                </c:pt>
                <c:pt idx="14">
                  <c:v>-10.29</c:v>
                </c:pt>
                <c:pt idx="15">
                  <c:v>-11.76</c:v>
                </c:pt>
                <c:pt idx="16">
                  <c:v>-13.328000000000001</c:v>
                </c:pt>
                <c:pt idx="17">
                  <c:v>-14.994</c:v>
                </c:pt>
                <c:pt idx="18">
                  <c:v>-16.758000000000003</c:v>
                </c:pt>
                <c:pt idx="19">
                  <c:v>-18.62</c:v>
                </c:pt>
                <c:pt idx="20">
                  <c:v>-20.580000000000002</c:v>
                </c:pt>
                <c:pt idx="21">
                  <c:v>-22.638000000000005</c:v>
                </c:pt>
                <c:pt idx="22">
                  <c:v>-24.794000000000008</c:v>
                </c:pt>
                <c:pt idx="23">
                  <c:v>-27.047999999999998</c:v>
                </c:pt>
                <c:pt idx="24">
                  <c:v>-29.4</c:v>
                </c:pt>
                <c:pt idx="25">
                  <c:v>-31.85</c:v>
                </c:pt>
                <c:pt idx="26">
                  <c:v>-34.398000000000003</c:v>
                </c:pt>
                <c:pt idx="27">
                  <c:v>-37.044000000000004</c:v>
                </c:pt>
                <c:pt idx="28">
                  <c:v>-39.787999999999997</c:v>
                </c:pt>
                <c:pt idx="29">
                  <c:v>-42.629999999999995</c:v>
                </c:pt>
                <c:pt idx="30">
                  <c:v>-45.57</c:v>
                </c:pt>
                <c:pt idx="31">
                  <c:v>-48.608000000000004</c:v>
                </c:pt>
                <c:pt idx="32">
                  <c:v>-51.744000000000007</c:v>
                </c:pt>
                <c:pt idx="33">
                  <c:v>-54.977999999999994</c:v>
                </c:pt>
                <c:pt idx="34">
                  <c:v>-58.309999999999995</c:v>
                </c:pt>
                <c:pt idx="35">
                  <c:v>-61.739999999999995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73-40B8-A06B-C15F0D8FF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88400"/>
        <c:axId val="441390064"/>
      </c:scatterChart>
      <c:valAx>
        <c:axId val="44138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1390064"/>
        <c:crosses val="autoZero"/>
        <c:crossBetween val="midCat"/>
      </c:valAx>
      <c:valAx>
        <c:axId val="4413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1388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x'!$G$3:$G$38</c:f>
              <c:numCache>
                <c:formatCode>General</c:formatCode>
                <c:ptCount val="36"/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5.9999999999999991</c:v>
                </c:pt>
                <c:pt idx="13">
                  <c:v>6.5</c:v>
                </c:pt>
                <c:pt idx="14">
                  <c:v>6.9999999999999991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11.499999999999998</c:v>
                </c:pt>
                <c:pt idx="24">
                  <c:v>11.999999999999998</c:v>
                </c:pt>
                <c:pt idx="25">
                  <c:v>12.499999999999998</c:v>
                </c:pt>
                <c:pt idx="26">
                  <c:v>12.999999999999998</c:v>
                </c:pt>
                <c:pt idx="27">
                  <c:v>13.499999999999998</c:v>
                </c:pt>
                <c:pt idx="28">
                  <c:v>13.999999999999996</c:v>
                </c:pt>
                <c:pt idx="29">
                  <c:v>14.499999999999996</c:v>
                </c:pt>
                <c:pt idx="30">
                  <c:v>14.999999999999996</c:v>
                </c:pt>
                <c:pt idx="31">
                  <c:v>15.499999999999996</c:v>
                </c:pt>
                <c:pt idx="32">
                  <c:v>15.999999999999996</c:v>
                </c:pt>
                <c:pt idx="33">
                  <c:v>16.499999999999993</c:v>
                </c:pt>
                <c:pt idx="34">
                  <c:v>16.999999999999993</c:v>
                </c:pt>
                <c:pt idx="35">
                  <c:v>17.499999999999993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8A-46D9-8E0D-40C20CB32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513968"/>
        <c:axId val="312512304"/>
      </c:scatterChart>
      <c:valAx>
        <c:axId val="31251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2512304"/>
        <c:crosses val="autoZero"/>
        <c:crossBetween val="midCat"/>
      </c:valAx>
      <c:valAx>
        <c:axId val="31251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2513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y(x)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x'!$G$3:$G$38</c:f>
              <c:numCache>
                <c:formatCode>General</c:formatCode>
                <c:ptCount val="36"/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5.9999999999999991</c:v>
                </c:pt>
                <c:pt idx="13">
                  <c:v>6.5</c:v>
                </c:pt>
                <c:pt idx="14">
                  <c:v>6.9999999999999991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11.499999999999998</c:v>
                </c:pt>
                <c:pt idx="24">
                  <c:v>11.999999999999998</c:v>
                </c:pt>
                <c:pt idx="25">
                  <c:v>12.499999999999998</c:v>
                </c:pt>
                <c:pt idx="26">
                  <c:v>12.999999999999998</c:v>
                </c:pt>
                <c:pt idx="27">
                  <c:v>13.499999999999998</c:v>
                </c:pt>
                <c:pt idx="28">
                  <c:v>13.999999999999996</c:v>
                </c:pt>
                <c:pt idx="29">
                  <c:v>14.499999999999996</c:v>
                </c:pt>
                <c:pt idx="30">
                  <c:v>14.999999999999996</c:v>
                </c:pt>
                <c:pt idx="31">
                  <c:v>15.499999999999996</c:v>
                </c:pt>
                <c:pt idx="32">
                  <c:v>15.999999999999996</c:v>
                </c:pt>
                <c:pt idx="33">
                  <c:v>16.499999999999993</c:v>
                </c:pt>
                <c:pt idx="34">
                  <c:v>16.999999999999993</c:v>
                </c:pt>
                <c:pt idx="35">
                  <c:v>17.499999999999993</c:v>
                </c:pt>
              </c:numCache>
            </c:numRef>
          </c:xVal>
          <c:yVal>
            <c:numRef>
              <c:f>'da a a v a x'!$D$3:$D$38</c:f>
              <c:numCache>
                <c:formatCode>General</c:formatCode>
                <c:ptCount val="36"/>
                <c:pt idx="1">
                  <c:v>-9.8000000000000018E-2</c:v>
                </c:pt>
                <c:pt idx="2">
                  <c:v>-0.29400000000000004</c:v>
                </c:pt>
                <c:pt idx="3">
                  <c:v>-0.58799999999999997</c:v>
                </c:pt>
                <c:pt idx="4">
                  <c:v>-0.9800000000000002</c:v>
                </c:pt>
                <c:pt idx="5">
                  <c:v>-1.4700000000000002</c:v>
                </c:pt>
                <c:pt idx="6">
                  <c:v>-2.0579999999999998</c:v>
                </c:pt>
                <c:pt idx="7">
                  <c:v>-2.7439999999999998</c:v>
                </c:pt>
                <c:pt idx="8">
                  <c:v>-3.5280000000000005</c:v>
                </c:pt>
                <c:pt idx="9">
                  <c:v>-4.41</c:v>
                </c:pt>
                <c:pt idx="10">
                  <c:v>-5.39</c:v>
                </c:pt>
                <c:pt idx="11">
                  <c:v>-6.4680000000000009</c:v>
                </c:pt>
                <c:pt idx="12">
                  <c:v>-7.6439999999999992</c:v>
                </c:pt>
                <c:pt idx="13">
                  <c:v>-8.918000000000001</c:v>
                </c:pt>
                <c:pt idx="14">
                  <c:v>-10.29</c:v>
                </c:pt>
                <c:pt idx="15">
                  <c:v>-11.76</c:v>
                </c:pt>
                <c:pt idx="16">
                  <c:v>-13.328000000000001</c:v>
                </c:pt>
                <c:pt idx="17">
                  <c:v>-14.994</c:v>
                </c:pt>
                <c:pt idx="18">
                  <c:v>-16.758000000000003</c:v>
                </c:pt>
                <c:pt idx="19">
                  <c:v>-18.62</c:v>
                </c:pt>
                <c:pt idx="20">
                  <c:v>-20.580000000000002</c:v>
                </c:pt>
                <c:pt idx="21">
                  <c:v>-22.638000000000005</c:v>
                </c:pt>
                <c:pt idx="22">
                  <c:v>-24.794000000000008</c:v>
                </c:pt>
                <c:pt idx="23">
                  <c:v>-27.047999999999998</c:v>
                </c:pt>
                <c:pt idx="24">
                  <c:v>-29.4</c:v>
                </c:pt>
                <c:pt idx="25">
                  <c:v>-31.85</c:v>
                </c:pt>
                <c:pt idx="26">
                  <c:v>-34.398000000000003</c:v>
                </c:pt>
                <c:pt idx="27">
                  <c:v>-37.044000000000004</c:v>
                </c:pt>
                <c:pt idx="28">
                  <c:v>-39.787999999999997</c:v>
                </c:pt>
                <c:pt idx="29">
                  <c:v>-42.629999999999995</c:v>
                </c:pt>
                <c:pt idx="30">
                  <c:v>-45.57</c:v>
                </c:pt>
                <c:pt idx="31">
                  <c:v>-48.608000000000004</c:v>
                </c:pt>
                <c:pt idx="32">
                  <c:v>-51.744000000000007</c:v>
                </c:pt>
                <c:pt idx="33">
                  <c:v>-54.977999999999994</c:v>
                </c:pt>
                <c:pt idx="34">
                  <c:v>-58.309999999999995</c:v>
                </c:pt>
                <c:pt idx="35">
                  <c:v>-61.739999999999995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C7-452A-BFA3-6D293FEB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169408"/>
        <c:axId val="424169824"/>
      </c:scatterChart>
      <c:valAx>
        <c:axId val="42416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169824"/>
        <c:crosses val="autoZero"/>
        <c:crossBetween val="midCat"/>
      </c:valAx>
      <c:valAx>
        <c:axId val="42416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4169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 (2)'!$B$1</c:f>
              <c:strCache>
                <c:ptCount val="1"/>
                <c:pt idx="0">
                  <c:v>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(2)'!$A$3:$A$38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 (2)'!$B$3:$B$38</c:f>
              <c:numCache>
                <c:formatCode>General</c:formatCode>
                <c:ptCount val="36"/>
                <c:pt idx="0">
                  <c:v>-9.8000000000000007</c:v>
                </c:pt>
                <c:pt idx="1">
                  <c:v>-9.8000000000000007</c:v>
                </c:pt>
                <c:pt idx="2">
                  <c:v>-9.8000000000000007</c:v>
                </c:pt>
                <c:pt idx="3">
                  <c:v>-9.8000000000000007</c:v>
                </c:pt>
                <c:pt idx="4">
                  <c:v>-9.8000000000000007</c:v>
                </c:pt>
                <c:pt idx="5">
                  <c:v>-9.8000000000000007</c:v>
                </c:pt>
                <c:pt idx="6">
                  <c:v>-9.8000000000000007</c:v>
                </c:pt>
                <c:pt idx="7">
                  <c:v>-9.8000000000000007</c:v>
                </c:pt>
                <c:pt idx="8">
                  <c:v>-9.8000000000000007</c:v>
                </c:pt>
                <c:pt idx="9">
                  <c:v>-9.8000000000000007</c:v>
                </c:pt>
                <c:pt idx="10">
                  <c:v>-9.8000000000000007</c:v>
                </c:pt>
                <c:pt idx="11">
                  <c:v>-9.8000000000000007</c:v>
                </c:pt>
                <c:pt idx="12">
                  <c:v>-9.8000000000000007</c:v>
                </c:pt>
                <c:pt idx="13">
                  <c:v>-9.8000000000000007</c:v>
                </c:pt>
                <c:pt idx="14">
                  <c:v>-9.8000000000000007</c:v>
                </c:pt>
                <c:pt idx="15">
                  <c:v>-9.8000000000000007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-9.8000000000000007</c:v>
                </c:pt>
                <c:pt idx="19">
                  <c:v>-9.8000000000000007</c:v>
                </c:pt>
                <c:pt idx="20">
                  <c:v>-9.8000000000000007</c:v>
                </c:pt>
                <c:pt idx="21">
                  <c:v>-9.8000000000000007</c:v>
                </c:pt>
                <c:pt idx="22">
                  <c:v>-9.8000000000000007</c:v>
                </c:pt>
                <c:pt idx="23">
                  <c:v>-9.8000000000000007</c:v>
                </c:pt>
                <c:pt idx="24">
                  <c:v>-9.8000000000000007</c:v>
                </c:pt>
                <c:pt idx="25">
                  <c:v>-9.8000000000000007</c:v>
                </c:pt>
                <c:pt idx="26">
                  <c:v>-9.8000000000000007</c:v>
                </c:pt>
                <c:pt idx="27">
                  <c:v>-9.8000000000000007</c:v>
                </c:pt>
                <c:pt idx="28">
                  <c:v>-9.8000000000000007</c:v>
                </c:pt>
                <c:pt idx="29">
                  <c:v>-9.8000000000000007</c:v>
                </c:pt>
                <c:pt idx="30">
                  <c:v>-9.8000000000000007</c:v>
                </c:pt>
                <c:pt idx="31">
                  <c:v>-9.8000000000000007</c:v>
                </c:pt>
                <c:pt idx="32">
                  <c:v>-9.8000000000000007</c:v>
                </c:pt>
                <c:pt idx="33">
                  <c:v>-9.8000000000000007</c:v>
                </c:pt>
                <c:pt idx="34">
                  <c:v>-9.8000000000000007</c:v>
                </c:pt>
                <c:pt idx="35">
                  <c:v>-9.8000000000000007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00-4966-B2AA-DF508EEBE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69136"/>
        <c:axId val="304479536"/>
      </c:scatterChart>
      <c:valAx>
        <c:axId val="304469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79536"/>
        <c:crosses val="autoZero"/>
        <c:crossBetween val="midCat"/>
      </c:valAx>
      <c:valAx>
        <c:axId val="30447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4469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 (2)'!$C$1</c:f>
              <c:strCache>
                <c:ptCount val="1"/>
                <c:pt idx="0">
                  <c:v>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(2)'!$A$3:$A$38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 (2)'!$C$3:$C$38</c:f>
              <c:numCache>
                <c:formatCode>General</c:formatCode>
                <c:ptCount val="36"/>
                <c:pt idx="0">
                  <c:v>12</c:v>
                </c:pt>
                <c:pt idx="1">
                  <c:v>11.02</c:v>
                </c:pt>
                <c:pt idx="2">
                  <c:v>10.039999999999999</c:v>
                </c:pt>
                <c:pt idx="3">
                  <c:v>9.0599999999999987</c:v>
                </c:pt>
                <c:pt idx="4">
                  <c:v>8.0799999999999983</c:v>
                </c:pt>
                <c:pt idx="5">
                  <c:v>7.0999999999999988</c:v>
                </c:pt>
                <c:pt idx="6">
                  <c:v>6.1199999999999992</c:v>
                </c:pt>
                <c:pt idx="7">
                  <c:v>5.14</c:v>
                </c:pt>
                <c:pt idx="8">
                  <c:v>4.1599999999999984</c:v>
                </c:pt>
                <c:pt idx="9">
                  <c:v>3.1799999999999984</c:v>
                </c:pt>
                <c:pt idx="10">
                  <c:v>2.1999999999999984</c:v>
                </c:pt>
                <c:pt idx="11">
                  <c:v>1.2199999999999975</c:v>
                </c:pt>
                <c:pt idx="12">
                  <c:v>0.23999999999999877</c:v>
                </c:pt>
                <c:pt idx="13">
                  <c:v>-0.74000000000000221</c:v>
                </c:pt>
                <c:pt idx="14">
                  <c:v>-1.7200000000000011</c:v>
                </c:pt>
                <c:pt idx="15">
                  <c:v>-2.700000000000002</c:v>
                </c:pt>
                <c:pt idx="16">
                  <c:v>-3.6800000000000028</c:v>
                </c:pt>
                <c:pt idx="17">
                  <c:v>-4.6600000000000019</c:v>
                </c:pt>
                <c:pt idx="18">
                  <c:v>-5.6400000000000032</c:v>
                </c:pt>
                <c:pt idx="19">
                  <c:v>-6.6200000000000019</c:v>
                </c:pt>
                <c:pt idx="20">
                  <c:v>-7.6000000000000032</c:v>
                </c:pt>
                <c:pt idx="21">
                  <c:v>-8.5800000000000036</c:v>
                </c:pt>
                <c:pt idx="22">
                  <c:v>-9.5600000000000041</c:v>
                </c:pt>
                <c:pt idx="23">
                  <c:v>-10.540000000000001</c:v>
                </c:pt>
                <c:pt idx="24">
                  <c:v>-11.520000000000001</c:v>
                </c:pt>
                <c:pt idx="25">
                  <c:v>-12.500000000000002</c:v>
                </c:pt>
                <c:pt idx="26">
                  <c:v>-13.480000000000002</c:v>
                </c:pt>
                <c:pt idx="27">
                  <c:v>-14.460000000000003</c:v>
                </c:pt>
                <c:pt idx="28">
                  <c:v>-15.44</c:v>
                </c:pt>
                <c:pt idx="29">
                  <c:v>-16.420000000000002</c:v>
                </c:pt>
                <c:pt idx="30">
                  <c:v>-17.400000000000002</c:v>
                </c:pt>
                <c:pt idx="31">
                  <c:v>-18.380000000000003</c:v>
                </c:pt>
                <c:pt idx="32">
                  <c:v>-19.360000000000003</c:v>
                </c:pt>
                <c:pt idx="33">
                  <c:v>-20.34</c:v>
                </c:pt>
                <c:pt idx="34">
                  <c:v>-21.32</c:v>
                </c:pt>
                <c:pt idx="35">
                  <c:v>-22.3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42-4392-B88C-FFCBCD3F1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551104"/>
        <c:axId val="110550272"/>
      </c:scatterChart>
      <c:valAx>
        <c:axId val="11055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550272"/>
        <c:crosses val="autoZero"/>
        <c:crossBetween val="midCat"/>
      </c:valAx>
      <c:valAx>
        <c:axId val="11055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0551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68004239854633"/>
          <c:y val="0.14245321492022997"/>
          <c:w val="0.87178149606299216"/>
          <c:h val="0.772330504967967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 a a v a x (2)'!$D$1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(2)'!$A$3:$A$38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 (2)'!$D$3:$D$38</c:f>
              <c:numCache>
                <c:formatCode>General</c:formatCode>
                <c:ptCount val="36"/>
                <c:pt idx="1">
                  <c:v>1.1020000000000001</c:v>
                </c:pt>
                <c:pt idx="2">
                  <c:v>2.1059999999999999</c:v>
                </c:pt>
                <c:pt idx="3">
                  <c:v>3.0119999999999996</c:v>
                </c:pt>
                <c:pt idx="4">
                  <c:v>3.8199999999999994</c:v>
                </c:pt>
                <c:pt idx="5">
                  <c:v>4.5299999999999994</c:v>
                </c:pt>
                <c:pt idx="6">
                  <c:v>5.1419999999999995</c:v>
                </c:pt>
                <c:pt idx="7">
                  <c:v>5.6559999999999997</c:v>
                </c:pt>
                <c:pt idx="8">
                  <c:v>6.0720000000000001</c:v>
                </c:pt>
                <c:pt idx="9">
                  <c:v>6.39</c:v>
                </c:pt>
                <c:pt idx="10">
                  <c:v>6.6099999999999994</c:v>
                </c:pt>
                <c:pt idx="11">
                  <c:v>6.7319999999999993</c:v>
                </c:pt>
                <c:pt idx="12">
                  <c:v>6.7559999999999993</c:v>
                </c:pt>
                <c:pt idx="13">
                  <c:v>6.6819999999999986</c:v>
                </c:pt>
                <c:pt idx="14">
                  <c:v>6.5099999999999989</c:v>
                </c:pt>
                <c:pt idx="15">
                  <c:v>6.2399999999999984</c:v>
                </c:pt>
                <c:pt idx="16">
                  <c:v>5.8719999999999981</c:v>
                </c:pt>
                <c:pt idx="17">
                  <c:v>5.4059999999999988</c:v>
                </c:pt>
                <c:pt idx="18">
                  <c:v>4.8419999999999979</c:v>
                </c:pt>
                <c:pt idx="19">
                  <c:v>4.1799999999999988</c:v>
                </c:pt>
                <c:pt idx="20">
                  <c:v>3.4199999999999977</c:v>
                </c:pt>
                <c:pt idx="21">
                  <c:v>2.5619999999999967</c:v>
                </c:pt>
                <c:pt idx="22">
                  <c:v>1.6059999999999954</c:v>
                </c:pt>
                <c:pt idx="23">
                  <c:v>0.55199999999999916</c:v>
                </c:pt>
                <c:pt idx="24">
                  <c:v>-0.60000000000000209</c:v>
                </c:pt>
                <c:pt idx="25">
                  <c:v>-1.8500000000000034</c:v>
                </c:pt>
                <c:pt idx="26">
                  <c:v>-3.1980000000000048</c:v>
                </c:pt>
                <c:pt idx="27">
                  <c:v>-4.6440000000000063</c:v>
                </c:pt>
                <c:pt idx="28">
                  <c:v>-6.1880000000000006</c:v>
                </c:pt>
                <c:pt idx="29">
                  <c:v>-7.8300000000000018</c:v>
                </c:pt>
                <c:pt idx="30">
                  <c:v>-9.5700000000000038</c:v>
                </c:pt>
                <c:pt idx="31">
                  <c:v>-11.408000000000005</c:v>
                </c:pt>
                <c:pt idx="32">
                  <c:v>-13.344000000000007</c:v>
                </c:pt>
                <c:pt idx="33">
                  <c:v>-15.378</c:v>
                </c:pt>
                <c:pt idx="34">
                  <c:v>-17.510000000000002</c:v>
                </c:pt>
                <c:pt idx="35">
                  <c:v>-19.740000000000002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8F-4714-9017-DC23D00B9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388400"/>
        <c:axId val="441390064"/>
      </c:scatterChart>
      <c:valAx>
        <c:axId val="441388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1390064"/>
        <c:crosses val="autoZero"/>
        <c:crossBetween val="midCat"/>
      </c:valAx>
      <c:valAx>
        <c:axId val="4413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1388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 a a v a x (2)'!$G$1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'da a a v a x (2)'!$A$3:$A$38</c:f>
              <c:numCache>
                <c:formatCode>General</c:formatCode>
                <c:ptCount val="3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</c:numCache>
            </c:numRef>
          </c:xVal>
          <c:yVal>
            <c:numRef>
              <c:f>'da a a v a x (2)'!$G$3:$G$38</c:f>
              <c:numCache>
                <c:formatCode>General</c:formatCode>
                <c:ptCount val="36"/>
                <c:pt idx="1">
                  <c:v>0</c:v>
                </c:pt>
                <c:pt idx="2">
                  <c:v>0.5</c:v>
                </c:pt>
                <c:pt idx="3">
                  <c:v>0.99999999999999989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3.5000000000000004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5.4999999999999991</c:v>
                </c:pt>
                <c:pt idx="13">
                  <c:v>6</c:v>
                </c:pt>
                <c:pt idx="14">
                  <c:v>6.4999999999999991</c:v>
                </c:pt>
                <c:pt idx="15">
                  <c:v>7</c:v>
                </c:pt>
                <c:pt idx="16">
                  <c:v>7.5</c:v>
                </c:pt>
                <c:pt idx="17">
                  <c:v>7.9999999999999991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  <c:pt idx="22">
                  <c:v>10.5</c:v>
                </c:pt>
                <c:pt idx="23">
                  <c:v>10.999999999999998</c:v>
                </c:pt>
                <c:pt idx="24">
                  <c:v>11.499999999999998</c:v>
                </c:pt>
                <c:pt idx="25">
                  <c:v>11.999999999999998</c:v>
                </c:pt>
                <c:pt idx="26">
                  <c:v>12.499999999999998</c:v>
                </c:pt>
                <c:pt idx="27">
                  <c:v>12.999999999999998</c:v>
                </c:pt>
                <c:pt idx="28">
                  <c:v>13.499999999999996</c:v>
                </c:pt>
                <c:pt idx="29">
                  <c:v>13.999999999999996</c:v>
                </c:pt>
                <c:pt idx="30">
                  <c:v>14.499999999999996</c:v>
                </c:pt>
                <c:pt idx="31">
                  <c:v>14.999999999999996</c:v>
                </c:pt>
                <c:pt idx="32">
                  <c:v>15.499999999999996</c:v>
                </c:pt>
                <c:pt idx="33">
                  <c:v>15.999999999999995</c:v>
                </c:pt>
                <c:pt idx="34">
                  <c:v>16.499999999999996</c:v>
                </c:pt>
                <c:pt idx="35">
                  <c:v>16.999999999999996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2-422D-8219-6E8FCFCC6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2513968"/>
        <c:axId val="312512304"/>
      </c:scatterChart>
      <c:valAx>
        <c:axId val="312513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2512304"/>
        <c:crosses val="autoZero"/>
        <c:crossBetween val="midCat"/>
      </c:valAx>
      <c:valAx>
        <c:axId val="31251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12513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83126</xdr:colOff>
      <xdr:row>1</xdr:row>
      <xdr:rowOff>152400</xdr:rowOff>
    </xdr:from>
    <xdr:to>
      <xdr:col>14</xdr:col>
      <xdr:colOff>387926</xdr:colOff>
      <xdr:row>17</xdr:row>
      <xdr:rowOff>137390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90053</xdr:colOff>
      <xdr:row>18</xdr:row>
      <xdr:rowOff>90054</xdr:rowOff>
    </xdr:from>
    <xdr:to>
      <xdr:col>14</xdr:col>
      <xdr:colOff>387926</xdr:colOff>
      <xdr:row>33</xdr:row>
      <xdr:rowOff>75046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104486</xdr:colOff>
      <xdr:row>33</xdr:row>
      <xdr:rowOff>158750</xdr:rowOff>
    </xdr:from>
    <xdr:to>
      <xdr:col>14</xdr:col>
      <xdr:colOff>380999</xdr:colOff>
      <xdr:row>48</xdr:row>
      <xdr:rowOff>139700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601517</xdr:colOff>
      <xdr:row>33</xdr:row>
      <xdr:rowOff>164523</xdr:rowOff>
    </xdr:from>
    <xdr:to>
      <xdr:col>22</xdr:col>
      <xdr:colOff>296717</xdr:colOff>
      <xdr:row>48</xdr:row>
      <xdr:rowOff>145473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96982</xdr:colOff>
      <xdr:row>1</xdr:row>
      <xdr:rowOff>32328</xdr:rowOff>
    </xdr:from>
    <xdr:to>
      <xdr:col>32</xdr:col>
      <xdr:colOff>387927</xdr:colOff>
      <xdr:row>16</xdr:row>
      <xdr:rowOff>13280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34636</xdr:colOff>
      <xdr:row>0</xdr:row>
      <xdr:rowOff>49262</xdr:rowOff>
    </xdr:from>
    <xdr:to>
      <xdr:col>14</xdr:col>
      <xdr:colOff>339436</xdr:colOff>
      <xdr:row>16</xdr:row>
      <xdr:rowOff>32934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20782</xdr:colOff>
      <xdr:row>16</xdr:row>
      <xdr:rowOff>27709</xdr:rowOff>
    </xdr:from>
    <xdr:to>
      <xdr:col>13</xdr:col>
      <xdr:colOff>357332</xdr:colOff>
      <xdr:row>31</xdr:row>
      <xdr:rowOff>12700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603250</xdr:colOff>
      <xdr:row>31</xdr:row>
      <xdr:rowOff>158750</xdr:rowOff>
    </xdr:from>
    <xdr:to>
      <xdr:col>13</xdr:col>
      <xdr:colOff>298450</xdr:colOff>
      <xdr:row>46</xdr:row>
      <xdr:rowOff>139700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386773</xdr:colOff>
      <xdr:row>31</xdr:row>
      <xdr:rowOff>171450</xdr:rowOff>
    </xdr:from>
    <xdr:to>
      <xdr:col>21</xdr:col>
      <xdr:colOff>81973</xdr:colOff>
      <xdr:row>46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471055</xdr:colOff>
      <xdr:row>2</xdr:row>
      <xdr:rowOff>66963</xdr:rowOff>
    </xdr:from>
    <xdr:to>
      <xdr:col>21</xdr:col>
      <xdr:colOff>152400</xdr:colOff>
      <xdr:row>17</xdr:row>
      <xdr:rowOff>47914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35560</xdr:colOff>
      <xdr:row>18</xdr:row>
      <xdr:rowOff>109537</xdr:rowOff>
    </xdr:from>
    <xdr:to>
      <xdr:col>10</xdr:col>
      <xdr:colOff>97472</xdr:colOff>
      <xdr:row>33</xdr:row>
      <xdr:rowOff>157162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47309</xdr:colOff>
      <xdr:row>2</xdr:row>
      <xdr:rowOff>102870</xdr:rowOff>
    </xdr:from>
    <xdr:to>
      <xdr:col>10</xdr:col>
      <xdr:colOff>86360</xdr:colOff>
      <xdr:row>17</xdr:row>
      <xdr:rowOff>131445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68263</xdr:colOff>
      <xdr:row>34</xdr:row>
      <xdr:rowOff>181292</xdr:rowOff>
    </xdr:from>
    <xdr:to>
      <xdr:col>10</xdr:col>
      <xdr:colOff>116841</xdr:colOff>
      <xdr:row>50</xdr:row>
      <xdr:rowOff>26987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385763</xdr:colOff>
      <xdr:row>3</xdr:row>
      <xdr:rowOff>14288</xdr:rowOff>
    </xdr:from>
    <xdr:to>
      <xdr:col>6</xdr:col>
      <xdr:colOff>447675</xdr:colOff>
      <xdr:row>18</xdr:row>
      <xdr:rowOff>61913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538163</xdr:colOff>
      <xdr:row>2</xdr:row>
      <xdr:rowOff>171449</xdr:rowOff>
    </xdr:from>
    <xdr:to>
      <xdr:col>10</xdr:col>
      <xdr:colOff>161925</xdr:colOff>
      <xdr:row>18</xdr:row>
      <xdr:rowOff>28575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252413</xdr:colOff>
      <xdr:row>2</xdr:row>
      <xdr:rowOff>128588</xdr:rowOff>
    </xdr:from>
    <xdr:to>
      <xdr:col>14</xdr:col>
      <xdr:colOff>4762</xdr:colOff>
      <xdr:row>18</xdr:row>
      <xdr:rowOff>9525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416560</xdr:colOff>
      <xdr:row>2</xdr:row>
      <xdr:rowOff>50800</xdr:rowOff>
    </xdr:from>
    <xdr:to>
      <xdr:col>11</xdr:col>
      <xdr:colOff>111760</xdr:colOff>
      <xdr:row>17</xdr:row>
      <xdr:rowOff>50800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40" zoomScaleNormal="140" workbookViewId="0">
      <selection activeCell="E10" sqref="E10"/>
    </sheetView>
  </sheetViews>
  <sheetFormatPr defaultRowHeight="14.4" x14ac:dyDescent="0.3"/>
  <sheetData>
    <row r="1" spans="1:7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s="1" customFormat="1" x14ac:dyDescent="0.3">
      <c r="A2" s="1" t="s">
        <v>8</v>
      </c>
      <c r="B2" s="1" t="s">
        <v>9</v>
      </c>
      <c r="C2" s="1" t="s">
        <v>7</v>
      </c>
      <c r="E2" s="1" t="s">
        <v>9</v>
      </c>
    </row>
    <row r="3" spans="1:7" x14ac:dyDescent="0.3">
      <c r="A3">
        <v>0</v>
      </c>
      <c r="B3">
        <v>-9.8000000000000007</v>
      </c>
      <c r="E3">
        <v>0</v>
      </c>
      <c r="F3" s="3"/>
      <c r="G3" s="3"/>
    </row>
    <row r="4" spans="1:7" x14ac:dyDescent="0.3">
      <c r="A4">
        <v>0.1</v>
      </c>
      <c r="B4">
        <v>-9.8000000000000007</v>
      </c>
      <c r="C4">
        <f>B4*(A4-A3)+C3</f>
        <v>-0.98000000000000009</v>
      </c>
      <c r="D4">
        <f>C4*(A4-A3)+D3</f>
        <v>-9.8000000000000018E-2</v>
      </c>
      <c r="E4">
        <v>0</v>
      </c>
      <c r="F4">
        <v>5</v>
      </c>
      <c r="G4">
        <f>F4*(A4-A3)</f>
        <v>0.5</v>
      </c>
    </row>
    <row r="5" spans="1:7" x14ac:dyDescent="0.3">
      <c r="A5">
        <v>0.2</v>
      </c>
      <c r="B5">
        <v>-9.8000000000000007</v>
      </c>
      <c r="C5">
        <f t="shared" ref="C5:C38" si="0">B5*(A5-A4)+C4</f>
        <v>-1.9600000000000002</v>
      </c>
      <c r="D5">
        <f>C5*(A5-A4)+D4</f>
        <v>-0.29400000000000004</v>
      </c>
      <c r="E5">
        <v>0</v>
      </c>
      <c r="F5">
        <v>5</v>
      </c>
      <c r="G5">
        <f>F5*(A5-A4)+G4</f>
        <v>1</v>
      </c>
    </row>
    <row r="6" spans="1:7" x14ac:dyDescent="0.3">
      <c r="A6">
        <v>0.3</v>
      </c>
      <c r="B6">
        <v>-9.8000000000000007</v>
      </c>
      <c r="C6">
        <f t="shared" si="0"/>
        <v>-2.94</v>
      </c>
      <c r="D6">
        <f t="shared" ref="D6:D38" si="1">C6*(A6-A5)+D5</f>
        <v>-0.58799999999999997</v>
      </c>
      <c r="E6">
        <v>0</v>
      </c>
      <c r="F6">
        <v>5</v>
      </c>
      <c r="G6">
        <f t="shared" ref="G6:G38" si="2">F6*(A6-A5)+G5</f>
        <v>1.5</v>
      </c>
    </row>
    <row r="7" spans="1:7" x14ac:dyDescent="0.3">
      <c r="A7">
        <v>0.4</v>
      </c>
      <c r="B7">
        <v>-9.8000000000000007</v>
      </c>
      <c r="C7">
        <f t="shared" si="0"/>
        <v>-3.9200000000000004</v>
      </c>
      <c r="D7">
        <f t="shared" si="1"/>
        <v>-0.9800000000000002</v>
      </c>
      <c r="E7">
        <v>0</v>
      </c>
      <c r="F7">
        <v>5</v>
      </c>
      <c r="G7">
        <f t="shared" si="2"/>
        <v>2</v>
      </c>
    </row>
    <row r="8" spans="1:7" x14ac:dyDescent="0.3">
      <c r="A8">
        <v>0.5</v>
      </c>
      <c r="B8">
        <v>-9.8000000000000007</v>
      </c>
      <c r="C8">
        <f t="shared" si="0"/>
        <v>-4.9000000000000004</v>
      </c>
      <c r="D8">
        <f t="shared" si="1"/>
        <v>-1.4700000000000002</v>
      </c>
      <c r="E8">
        <v>0</v>
      </c>
      <c r="F8">
        <v>5</v>
      </c>
      <c r="G8">
        <f t="shared" si="2"/>
        <v>2.5</v>
      </c>
    </row>
    <row r="9" spans="1:7" x14ac:dyDescent="0.3">
      <c r="A9">
        <v>0.6</v>
      </c>
      <c r="B9">
        <v>-9.8000000000000007</v>
      </c>
      <c r="C9">
        <f t="shared" si="0"/>
        <v>-5.88</v>
      </c>
      <c r="D9">
        <f t="shared" si="1"/>
        <v>-2.0579999999999998</v>
      </c>
      <c r="E9">
        <v>0</v>
      </c>
      <c r="F9">
        <v>5</v>
      </c>
      <c r="G9">
        <f t="shared" si="2"/>
        <v>3</v>
      </c>
    </row>
    <row r="10" spans="1:7" x14ac:dyDescent="0.3">
      <c r="A10">
        <v>0.7</v>
      </c>
      <c r="B10">
        <v>-9.8000000000000007</v>
      </c>
      <c r="C10">
        <f t="shared" si="0"/>
        <v>-6.8599999999999994</v>
      </c>
      <c r="D10">
        <f t="shared" si="1"/>
        <v>-2.7439999999999998</v>
      </c>
      <c r="E10">
        <v>0</v>
      </c>
      <c r="F10">
        <v>5</v>
      </c>
      <c r="G10">
        <f t="shared" si="2"/>
        <v>3.5</v>
      </c>
    </row>
    <row r="11" spans="1:7" x14ac:dyDescent="0.3">
      <c r="A11">
        <v>0.8</v>
      </c>
      <c r="B11">
        <v>-9.8000000000000007</v>
      </c>
      <c r="C11">
        <f t="shared" si="0"/>
        <v>-7.8400000000000007</v>
      </c>
      <c r="D11">
        <f t="shared" si="1"/>
        <v>-3.5280000000000005</v>
      </c>
      <c r="E11">
        <v>0</v>
      </c>
      <c r="F11">
        <v>5</v>
      </c>
      <c r="G11">
        <f t="shared" si="2"/>
        <v>4</v>
      </c>
    </row>
    <row r="12" spans="1:7" x14ac:dyDescent="0.3">
      <c r="A12">
        <v>0.9</v>
      </c>
      <c r="B12">
        <v>-9.8000000000000007</v>
      </c>
      <c r="C12">
        <f t="shared" si="0"/>
        <v>-8.82</v>
      </c>
      <c r="D12">
        <f t="shared" si="1"/>
        <v>-4.41</v>
      </c>
      <c r="E12">
        <v>0</v>
      </c>
      <c r="F12">
        <v>5</v>
      </c>
      <c r="G12">
        <f t="shared" si="2"/>
        <v>4.5</v>
      </c>
    </row>
    <row r="13" spans="1:7" x14ac:dyDescent="0.3">
      <c r="A13">
        <v>1</v>
      </c>
      <c r="B13">
        <v>-9.8000000000000007</v>
      </c>
      <c r="C13">
        <f t="shared" si="0"/>
        <v>-9.8000000000000007</v>
      </c>
      <c r="D13">
        <f t="shared" si="1"/>
        <v>-5.39</v>
      </c>
      <c r="E13">
        <v>0</v>
      </c>
      <c r="F13">
        <v>5</v>
      </c>
      <c r="G13">
        <f t="shared" si="2"/>
        <v>5</v>
      </c>
    </row>
    <row r="14" spans="1:7" x14ac:dyDescent="0.3">
      <c r="A14">
        <v>1.1000000000000001</v>
      </c>
      <c r="B14">
        <v>-9.8000000000000007</v>
      </c>
      <c r="C14">
        <f t="shared" si="0"/>
        <v>-10.780000000000001</v>
      </c>
      <c r="D14">
        <f t="shared" si="1"/>
        <v>-6.4680000000000009</v>
      </c>
      <c r="E14">
        <v>0</v>
      </c>
      <c r="F14">
        <v>5</v>
      </c>
      <c r="G14">
        <f t="shared" si="2"/>
        <v>5.5</v>
      </c>
    </row>
    <row r="15" spans="1:7" x14ac:dyDescent="0.3">
      <c r="A15">
        <v>1.2</v>
      </c>
      <c r="B15">
        <v>-9.8000000000000007</v>
      </c>
      <c r="C15">
        <f t="shared" si="0"/>
        <v>-11.76</v>
      </c>
      <c r="D15">
        <f t="shared" si="1"/>
        <v>-7.6439999999999992</v>
      </c>
      <c r="E15">
        <v>0</v>
      </c>
      <c r="F15">
        <v>5</v>
      </c>
      <c r="G15">
        <f t="shared" si="2"/>
        <v>5.9999999999999991</v>
      </c>
    </row>
    <row r="16" spans="1:7" x14ac:dyDescent="0.3">
      <c r="A16">
        <v>1.3</v>
      </c>
      <c r="B16">
        <v>-9.8000000000000007</v>
      </c>
      <c r="C16">
        <f t="shared" si="0"/>
        <v>-12.74</v>
      </c>
      <c r="D16">
        <f t="shared" si="1"/>
        <v>-8.918000000000001</v>
      </c>
      <c r="E16">
        <v>0</v>
      </c>
      <c r="F16">
        <v>5</v>
      </c>
      <c r="G16">
        <f t="shared" si="2"/>
        <v>6.5</v>
      </c>
    </row>
    <row r="17" spans="1:7" x14ac:dyDescent="0.3">
      <c r="A17">
        <v>1.4</v>
      </c>
      <c r="B17">
        <v>-9.8000000000000007</v>
      </c>
      <c r="C17">
        <f t="shared" si="0"/>
        <v>-13.719999999999999</v>
      </c>
      <c r="D17">
        <f t="shared" si="1"/>
        <v>-10.29</v>
      </c>
      <c r="E17">
        <v>0</v>
      </c>
      <c r="F17">
        <v>5</v>
      </c>
      <c r="G17">
        <f t="shared" si="2"/>
        <v>6.9999999999999991</v>
      </c>
    </row>
    <row r="18" spans="1:7" x14ac:dyDescent="0.3">
      <c r="A18">
        <v>1.5</v>
      </c>
      <c r="B18">
        <v>-9.8000000000000007</v>
      </c>
      <c r="C18">
        <f t="shared" si="0"/>
        <v>-14.7</v>
      </c>
      <c r="D18">
        <f t="shared" si="1"/>
        <v>-11.76</v>
      </c>
      <c r="E18">
        <v>0</v>
      </c>
      <c r="F18">
        <v>5</v>
      </c>
      <c r="G18">
        <f t="shared" si="2"/>
        <v>7.5</v>
      </c>
    </row>
    <row r="19" spans="1:7" x14ac:dyDescent="0.3">
      <c r="A19">
        <v>1.6</v>
      </c>
      <c r="B19">
        <v>-9.8000000000000007</v>
      </c>
      <c r="C19">
        <f t="shared" si="0"/>
        <v>-15.68</v>
      </c>
      <c r="D19">
        <f t="shared" si="1"/>
        <v>-13.328000000000001</v>
      </c>
      <c r="E19">
        <v>0</v>
      </c>
      <c r="F19">
        <v>5</v>
      </c>
      <c r="G19">
        <f t="shared" si="2"/>
        <v>8</v>
      </c>
    </row>
    <row r="20" spans="1:7" x14ac:dyDescent="0.3">
      <c r="A20">
        <v>1.7</v>
      </c>
      <c r="B20">
        <v>-9.8000000000000007</v>
      </c>
      <c r="C20">
        <f t="shared" si="0"/>
        <v>-16.66</v>
      </c>
      <c r="D20">
        <f t="shared" si="1"/>
        <v>-14.994</v>
      </c>
      <c r="E20">
        <v>0</v>
      </c>
      <c r="F20">
        <v>5</v>
      </c>
      <c r="G20">
        <f t="shared" si="2"/>
        <v>8.5</v>
      </c>
    </row>
    <row r="21" spans="1:7" x14ac:dyDescent="0.3">
      <c r="A21">
        <v>1.8</v>
      </c>
      <c r="B21">
        <v>-9.8000000000000007</v>
      </c>
      <c r="C21">
        <f t="shared" si="0"/>
        <v>-17.64</v>
      </c>
      <c r="D21">
        <f t="shared" si="1"/>
        <v>-16.758000000000003</v>
      </c>
      <c r="E21">
        <v>0</v>
      </c>
      <c r="F21">
        <v>5</v>
      </c>
      <c r="G21">
        <f t="shared" si="2"/>
        <v>9</v>
      </c>
    </row>
    <row r="22" spans="1:7" x14ac:dyDescent="0.3">
      <c r="A22">
        <v>1.9</v>
      </c>
      <c r="B22">
        <v>-9.8000000000000007</v>
      </c>
      <c r="C22">
        <f t="shared" si="0"/>
        <v>-18.62</v>
      </c>
      <c r="D22">
        <f t="shared" si="1"/>
        <v>-18.62</v>
      </c>
      <c r="E22">
        <v>0</v>
      </c>
      <c r="F22">
        <v>5</v>
      </c>
      <c r="G22">
        <f t="shared" si="2"/>
        <v>9.5</v>
      </c>
    </row>
    <row r="23" spans="1:7" x14ac:dyDescent="0.3">
      <c r="A23">
        <v>2</v>
      </c>
      <c r="B23">
        <v>-9.8000000000000007</v>
      </c>
      <c r="C23">
        <f t="shared" si="0"/>
        <v>-19.600000000000001</v>
      </c>
      <c r="D23">
        <f t="shared" si="1"/>
        <v>-20.580000000000002</v>
      </c>
      <c r="E23">
        <v>0</v>
      </c>
      <c r="F23">
        <v>5</v>
      </c>
      <c r="G23">
        <f t="shared" si="2"/>
        <v>10</v>
      </c>
    </row>
    <row r="24" spans="1:7" x14ac:dyDescent="0.3">
      <c r="A24">
        <v>2.1</v>
      </c>
      <c r="B24">
        <v>-9.8000000000000007</v>
      </c>
      <c r="C24">
        <f t="shared" si="0"/>
        <v>-20.580000000000002</v>
      </c>
      <c r="D24">
        <f t="shared" si="1"/>
        <v>-22.638000000000005</v>
      </c>
      <c r="E24">
        <v>0</v>
      </c>
      <c r="F24">
        <v>5</v>
      </c>
      <c r="G24">
        <f t="shared" si="2"/>
        <v>10.5</v>
      </c>
    </row>
    <row r="25" spans="1:7" x14ac:dyDescent="0.3">
      <c r="A25">
        <v>2.2000000000000002</v>
      </c>
      <c r="B25">
        <v>-9.8000000000000007</v>
      </c>
      <c r="C25">
        <f t="shared" si="0"/>
        <v>-21.560000000000002</v>
      </c>
      <c r="D25">
        <f t="shared" si="1"/>
        <v>-24.794000000000008</v>
      </c>
      <c r="E25">
        <v>0</v>
      </c>
      <c r="F25">
        <v>5</v>
      </c>
      <c r="G25">
        <f t="shared" si="2"/>
        <v>11</v>
      </c>
    </row>
    <row r="26" spans="1:7" x14ac:dyDescent="0.3">
      <c r="A26">
        <v>2.2999999999999998</v>
      </c>
      <c r="B26">
        <v>-9.8000000000000007</v>
      </c>
      <c r="C26">
        <f t="shared" si="0"/>
        <v>-22.54</v>
      </c>
      <c r="D26">
        <f t="shared" si="1"/>
        <v>-27.047999999999998</v>
      </c>
      <c r="E26">
        <v>0</v>
      </c>
      <c r="F26">
        <v>5</v>
      </c>
      <c r="G26">
        <f t="shared" si="2"/>
        <v>11.499999999999998</v>
      </c>
    </row>
    <row r="27" spans="1:7" x14ac:dyDescent="0.3">
      <c r="A27">
        <v>2.4</v>
      </c>
      <c r="B27">
        <v>-9.8000000000000007</v>
      </c>
      <c r="C27">
        <f t="shared" si="0"/>
        <v>-23.52</v>
      </c>
      <c r="D27">
        <f t="shared" si="1"/>
        <v>-29.4</v>
      </c>
      <c r="E27">
        <v>0</v>
      </c>
      <c r="F27">
        <v>5</v>
      </c>
      <c r="G27">
        <f t="shared" si="2"/>
        <v>11.999999999999998</v>
      </c>
    </row>
    <row r="28" spans="1:7" x14ac:dyDescent="0.3">
      <c r="A28">
        <v>2.5</v>
      </c>
      <c r="B28">
        <v>-9.8000000000000007</v>
      </c>
      <c r="C28">
        <f t="shared" si="0"/>
        <v>-24.5</v>
      </c>
      <c r="D28">
        <f t="shared" si="1"/>
        <v>-31.85</v>
      </c>
      <c r="E28">
        <v>0</v>
      </c>
      <c r="F28">
        <v>5</v>
      </c>
      <c r="G28">
        <f t="shared" si="2"/>
        <v>12.499999999999998</v>
      </c>
    </row>
    <row r="29" spans="1:7" x14ac:dyDescent="0.3">
      <c r="A29">
        <v>2.6</v>
      </c>
      <c r="B29">
        <v>-9.8000000000000007</v>
      </c>
      <c r="C29">
        <f t="shared" si="0"/>
        <v>-25.48</v>
      </c>
      <c r="D29">
        <f t="shared" si="1"/>
        <v>-34.398000000000003</v>
      </c>
      <c r="E29">
        <v>0</v>
      </c>
      <c r="F29">
        <v>5</v>
      </c>
      <c r="G29">
        <f t="shared" si="2"/>
        <v>12.999999999999998</v>
      </c>
    </row>
    <row r="30" spans="1:7" x14ac:dyDescent="0.3">
      <c r="A30">
        <v>2.7</v>
      </c>
      <c r="B30">
        <v>-9.8000000000000007</v>
      </c>
      <c r="C30">
        <f t="shared" si="0"/>
        <v>-26.46</v>
      </c>
      <c r="D30">
        <f t="shared" si="1"/>
        <v>-37.044000000000004</v>
      </c>
      <c r="E30">
        <v>0</v>
      </c>
      <c r="F30">
        <v>5</v>
      </c>
      <c r="G30">
        <f t="shared" si="2"/>
        <v>13.499999999999998</v>
      </c>
    </row>
    <row r="31" spans="1:7" x14ac:dyDescent="0.3">
      <c r="A31">
        <v>2.8</v>
      </c>
      <c r="B31">
        <v>-9.8000000000000007</v>
      </c>
      <c r="C31">
        <f t="shared" si="0"/>
        <v>-27.439999999999998</v>
      </c>
      <c r="D31">
        <f t="shared" si="1"/>
        <v>-39.787999999999997</v>
      </c>
      <c r="E31">
        <v>0</v>
      </c>
      <c r="F31">
        <v>5</v>
      </c>
      <c r="G31">
        <f t="shared" si="2"/>
        <v>13.999999999999996</v>
      </c>
    </row>
    <row r="32" spans="1:7" x14ac:dyDescent="0.3">
      <c r="A32">
        <v>2.9</v>
      </c>
      <c r="B32">
        <v>-9.8000000000000007</v>
      </c>
      <c r="C32">
        <f t="shared" si="0"/>
        <v>-28.419999999999998</v>
      </c>
      <c r="D32">
        <f t="shared" si="1"/>
        <v>-42.629999999999995</v>
      </c>
      <c r="E32">
        <v>0</v>
      </c>
      <c r="F32">
        <v>5</v>
      </c>
      <c r="G32">
        <f t="shared" si="2"/>
        <v>14.499999999999996</v>
      </c>
    </row>
    <row r="33" spans="1:7" x14ac:dyDescent="0.3">
      <c r="A33">
        <v>3</v>
      </c>
      <c r="B33">
        <v>-9.8000000000000007</v>
      </c>
      <c r="C33">
        <f t="shared" si="0"/>
        <v>-29.4</v>
      </c>
      <c r="D33">
        <f t="shared" si="1"/>
        <v>-45.57</v>
      </c>
      <c r="E33">
        <v>0</v>
      </c>
      <c r="F33">
        <v>5</v>
      </c>
      <c r="G33">
        <f t="shared" si="2"/>
        <v>14.999999999999996</v>
      </c>
    </row>
    <row r="34" spans="1:7" x14ac:dyDescent="0.3">
      <c r="A34">
        <v>3.1</v>
      </c>
      <c r="B34">
        <v>-9.8000000000000007</v>
      </c>
      <c r="C34">
        <f t="shared" si="0"/>
        <v>-30.38</v>
      </c>
      <c r="D34">
        <f t="shared" si="1"/>
        <v>-48.608000000000004</v>
      </c>
      <c r="E34">
        <v>0</v>
      </c>
      <c r="F34">
        <v>5</v>
      </c>
      <c r="G34">
        <f t="shared" si="2"/>
        <v>15.499999999999996</v>
      </c>
    </row>
    <row r="35" spans="1:7" x14ac:dyDescent="0.3">
      <c r="A35">
        <v>3.2</v>
      </c>
      <c r="B35">
        <v>-9.8000000000000007</v>
      </c>
      <c r="C35">
        <f t="shared" si="0"/>
        <v>-31.36</v>
      </c>
      <c r="D35">
        <f t="shared" si="1"/>
        <v>-51.744000000000007</v>
      </c>
      <c r="E35">
        <v>0</v>
      </c>
      <c r="F35">
        <v>5</v>
      </c>
      <c r="G35">
        <f t="shared" si="2"/>
        <v>15.999999999999996</v>
      </c>
    </row>
    <row r="36" spans="1:7" x14ac:dyDescent="0.3">
      <c r="A36">
        <v>3.3</v>
      </c>
      <c r="B36">
        <v>-9.8000000000000007</v>
      </c>
      <c r="C36">
        <f t="shared" si="0"/>
        <v>-32.339999999999996</v>
      </c>
      <c r="D36">
        <f t="shared" si="1"/>
        <v>-54.977999999999994</v>
      </c>
      <c r="E36">
        <v>0</v>
      </c>
      <c r="F36">
        <v>5</v>
      </c>
      <c r="G36">
        <f t="shared" si="2"/>
        <v>16.499999999999993</v>
      </c>
    </row>
    <row r="37" spans="1:7" x14ac:dyDescent="0.3">
      <c r="A37">
        <v>3.4</v>
      </c>
      <c r="B37">
        <v>-9.8000000000000007</v>
      </c>
      <c r="C37">
        <f t="shared" si="0"/>
        <v>-33.32</v>
      </c>
      <c r="D37">
        <f t="shared" si="1"/>
        <v>-58.309999999999995</v>
      </c>
      <c r="E37">
        <v>0</v>
      </c>
      <c r="F37">
        <v>5</v>
      </c>
      <c r="G37">
        <f t="shared" si="2"/>
        <v>16.999999999999993</v>
      </c>
    </row>
    <row r="38" spans="1:7" x14ac:dyDescent="0.3">
      <c r="A38">
        <v>3.5</v>
      </c>
      <c r="B38">
        <v>-9.8000000000000007</v>
      </c>
      <c r="C38">
        <f t="shared" si="0"/>
        <v>-34.300000000000004</v>
      </c>
      <c r="D38">
        <f t="shared" si="1"/>
        <v>-61.739999999999995</v>
      </c>
      <c r="E38">
        <v>0</v>
      </c>
      <c r="F38">
        <v>5</v>
      </c>
      <c r="G38">
        <f t="shared" si="2"/>
        <v>17.499999999999993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I1" zoomScale="126" zoomScaleNormal="126" workbookViewId="0">
      <selection activeCell="F3" sqref="F3:F4"/>
    </sheetView>
  </sheetViews>
  <sheetFormatPr defaultRowHeight="14.4" x14ac:dyDescent="0.3"/>
  <cols>
    <col min="5" max="5" width="2.44140625" customWidth="1"/>
  </cols>
  <sheetData>
    <row r="1" spans="1:7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F1" s="1" t="s">
        <v>5</v>
      </c>
      <c r="G1" s="1" t="s">
        <v>6</v>
      </c>
    </row>
    <row r="2" spans="1:7" s="1" customFormat="1" x14ac:dyDescent="0.3">
      <c r="A2" s="1" t="s">
        <v>8</v>
      </c>
      <c r="B2" s="1" t="s">
        <v>7</v>
      </c>
      <c r="C2" s="1" t="s">
        <v>9</v>
      </c>
      <c r="D2" s="1" t="s">
        <v>10</v>
      </c>
      <c r="F2" s="1" t="s">
        <v>9</v>
      </c>
      <c r="G2" s="1" t="s">
        <v>10</v>
      </c>
    </row>
    <row r="3" spans="1:7" x14ac:dyDescent="0.3">
      <c r="A3">
        <v>0</v>
      </c>
      <c r="B3">
        <v>-9.8000000000000007</v>
      </c>
      <c r="C3">
        <v>12</v>
      </c>
      <c r="F3" s="3">
        <v>0</v>
      </c>
      <c r="G3" s="3"/>
    </row>
    <row r="4" spans="1:7" x14ac:dyDescent="0.3">
      <c r="A4">
        <v>0.1</v>
      </c>
      <c r="B4">
        <v>-9.8000000000000007</v>
      </c>
      <c r="C4">
        <f>B4*(A4-A3)+C3</f>
        <v>11.02</v>
      </c>
      <c r="D4">
        <f>C4*(A4-A3)</f>
        <v>1.1020000000000001</v>
      </c>
      <c r="F4">
        <v>0</v>
      </c>
      <c r="G4">
        <f>F4*(A4-A3)</f>
        <v>0</v>
      </c>
    </row>
    <row r="5" spans="1:7" x14ac:dyDescent="0.3">
      <c r="A5">
        <v>0.2</v>
      </c>
      <c r="B5">
        <v>-9.8000000000000007</v>
      </c>
      <c r="C5">
        <f>B5*(A5-A4)+C4</f>
        <v>10.039999999999999</v>
      </c>
      <c r="D5">
        <f>C5*(A5-A4)+D4</f>
        <v>2.1059999999999999</v>
      </c>
      <c r="F5" s="3">
        <v>5</v>
      </c>
      <c r="G5">
        <f>F5*(A5-A4)+G4</f>
        <v>0.5</v>
      </c>
    </row>
    <row r="6" spans="1:7" x14ac:dyDescent="0.3">
      <c r="A6">
        <v>0.3</v>
      </c>
      <c r="B6">
        <v>-9.8000000000000007</v>
      </c>
      <c r="C6">
        <f t="shared" ref="C6:C38" si="0">B6*(A6-A5)+C5</f>
        <v>9.0599999999999987</v>
      </c>
      <c r="D6">
        <f t="shared" ref="D6:D38" si="1">C6*(A6-A5)+D5</f>
        <v>3.0119999999999996</v>
      </c>
      <c r="F6">
        <v>5</v>
      </c>
      <c r="G6">
        <f t="shared" ref="G6:G38" si="2">F6*(A6-A5)+G5</f>
        <v>0.99999999999999989</v>
      </c>
    </row>
    <row r="7" spans="1:7" x14ac:dyDescent="0.3">
      <c r="A7">
        <v>0.4</v>
      </c>
      <c r="B7">
        <v>-9.8000000000000007</v>
      </c>
      <c r="C7">
        <f t="shared" si="0"/>
        <v>8.0799999999999983</v>
      </c>
      <c r="D7">
        <f t="shared" si="1"/>
        <v>3.8199999999999994</v>
      </c>
      <c r="F7" s="3">
        <v>5</v>
      </c>
      <c r="G7">
        <f t="shared" si="2"/>
        <v>1.5</v>
      </c>
    </row>
    <row r="8" spans="1:7" x14ac:dyDescent="0.3">
      <c r="A8">
        <v>0.5</v>
      </c>
      <c r="B8">
        <v>-9.8000000000000007</v>
      </c>
      <c r="C8">
        <f t="shared" si="0"/>
        <v>7.0999999999999988</v>
      </c>
      <c r="D8">
        <f t="shared" si="1"/>
        <v>4.5299999999999994</v>
      </c>
      <c r="F8">
        <v>5</v>
      </c>
      <c r="G8">
        <f t="shared" si="2"/>
        <v>2</v>
      </c>
    </row>
    <row r="9" spans="1:7" x14ac:dyDescent="0.3">
      <c r="A9">
        <v>0.6</v>
      </c>
      <c r="B9">
        <v>-9.8000000000000007</v>
      </c>
      <c r="C9">
        <f t="shared" si="0"/>
        <v>6.1199999999999992</v>
      </c>
      <c r="D9">
        <f t="shared" si="1"/>
        <v>5.1419999999999995</v>
      </c>
      <c r="F9" s="3">
        <v>5</v>
      </c>
      <c r="G9">
        <f t="shared" si="2"/>
        <v>2.5</v>
      </c>
    </row>
    <row r="10" spans="1:7" x14ac:dyDescent="0.3">
      <c r="A10">
        <v>0.7</v>
      </c>
      <c r="B10">
        <v>-9.8000000000000007</v>
      </c>
      <c r="C10">
        <f t="shared" si="0"/>
        <v>5.14</v>
      </c>
      <c r="D10">
        <f t="shared" si="1"/>
        <v>5.6559999999999997</v>
      </c>
      <c r="F10">
        <v>5</v>
      </c>
      <c r="G10">
        <f t="shared" si="2"/>
        <v>3</v>
      </c>
    </row>
    <row r="11" spans="1:7" x14ac:dyDescent="0.3">
      <c r="A11">
        <v>0.8</v>
      </c>
      <c r="B11">
        <v>-9.8000000000000007</v>
      </c>
      <c r="C11">
        <f t="shared" si="0"/>
        <v>4.1599999999999984</v>
      </c>
      <c r="D11">
        <f t="shared" si="1"/>
        <v>6.0720000000000001</v>
      </c>
      <c r="F11" s="3">
        <v>5</v>
      </c>
      <c r="G11">
        <f t="shared" si="2"/>
        <v>3.5000000000000004</v>
      </c>
    </row>
    <row r="12" spans="1:7" x14ac:dyDescent="0.3">
      <c r="A12">
        <v>0.9</v>
      </c>
      <c r="B12">
        <v>-9.8000000000000007</v>
      </c>
      <c r="C12">
        <f t="shared" si="0"/>
        <v>3.1799999999999984</v>
      </c>
      <c r="D12">
        <f t="shared" si="1"/>
        <v>6.39</v>
      </c>
      <c r="F12">
        <v>5</v>
      </c>
      <c r="G12">
        <f t="shared" si="2"/>
        <v>4</v>
      </c>
    </row>
    <row r="13" spans="1:7" x14ac:dyDescent="0.3">
      <c r="A13">
        <v>1</v>
      </c>
      <c r="B13">
        <v>-9.8000000000000007</v>
      </c>
      <c r="C13">
        <f t="shared" si="0"/>
        <v>2.1999999999999984</v>
      </c>
      <c r="D13">
        <f t="shared" si="1"/>
        <v>6.6099999999999994</v>
      </c>
      <c r="F13" s="3">
        <v>5</v>
      </c>
      <c r="G13">
        <f t="shared" si="2"/>
        <v>4.5</v>
      </c>
    </row>
    <row r="14" spans="1:7" x14ac:dyDescent="0.3">
      <c r="A14">
        <v>1.1000000000000001</v>
      </c>
      <c r="B14">
        <v>-9.8000000000000007</v>
      </c>
      <c r="C14">
        <f t="shared" si="0"/>
        <v>1.2199999999999975</v>
      </c>
      <c r="D14">
        <f t="shared" si="1"/>
        <v>6.7319999999999993</v>
      </c>
      <c r="F14">
        <v>5</v>
      </c>
      <c r="G14">
        <f t="shared" si="2"/>
        <v>5</v>
      </c>
    </row>
    <row r="15" spans="1:7" x14ac:dyDescent="0.3">
      <c r="A15">
        <v>1.2</v>
      </c>
      <c r="B15">
        <v>-9.8000000000000007</v>
      </c>
      <c r="C15">
        <f t="shared" si="0"/>
        <v>0.23999999999999877</v>
      </c>
      <c r="D15">
        <f t="shared" si="1"/>
        <v>6.7559999999999993</v>
      </c>
      <c r="F15" s="3">
        <v>5</v>
      </c>
      <c r="G15">
        <f t="shared" si="2"/>
        <v>5.4999999999999991</v>
      </c>
    </row>
    <row r="16" spans="1:7" x14ac:dyDescent="0.3">
      <c r="A16">
        <v>1.3</v>
      </c>
      <c r="B16">
        <v>-9.8000000000000007</v>
      </c>
      <c r="C16">
        <f t="shared" si="0"/>
        <v>-0.74000000000000221</v>
      </c>
      <c r="D16">
        <f t="shared" si="1"/>
        <v>6.6819999999999986</v>
      </c>
      <c r="F16">
        <v>5</v>
      </c>
      <c r="G16">
        <f t="shared" si="2"/>
        <v>6</v>
      </c>
    </row>
    <row r="17" spans="1:7" x14ac:dyDescent="0.3">
      <c r="A17">
        <v>1.4</v>
      </c>
      <c r="B17">
        <v>-9.8000000000000007</v>
      </c>
      <c r="C17">
        <f t="shared" si="0"/>
        <v>-1.7200000000000011</v>
      </c>
      <c r="D17">
        <f t="shared" si="1"/>
        <v>6.5099999999999989</v>
      </c>
      <c r="F17" s="3">
        <v>5</v>
      </c>
      <c r="G17">
        <f t="shared" si="2"/>
        <v>6.4999999999999991</v>
      </c>
    </row>
    <row r="18" spans="1:7" x14ac:dyDescent="0.3">
      <c r="A18">
        <v>1.5</v>
      </c>
      <c r="B18">
        <v>-9.8000000000000007</v>
      </c>
      <c r="C18">
        <f t="shared" si="0"/>
        <v>-2.700000000000002</v>
      </c>
      <c r="D18">
        <f t="shared" si="1"/>
        <v>6.2399999999999984</v>
      </c>
      <c r="F18">
        <v>5</v>
      </c>
      <c r="G18">
        <f t="shared" si="2"/>
        <v>7</v>
      </c>
    </row>
    <row r="19" spans="1:7" x14ac:dyDescent="0.3">
      <c r="A19">
        <v>1.6</v>
      </c>
      <c r="B19">
        <v>-9.8000000000000007</v>
      </c>
      <c r="C19">
        <f t="shared" si="0"/>
        <v>-3.6800000000000028</v>
      </c>
      <c r="D19">
        <f t="shared" si="1"/>
        <v>5.8719999999999981</v>
      </c>
      <c r="F19" s="3">
        <v>5</v>
      </c>
      <c r="G19">
        <f t="shared" si="2"/>
        <v>7.5</v>
      </c>
    </row>
    <row r="20" spans="1:7" x14ac:dyDescent="0.3">
      <c r="A20">
        <v>1.7</v>
      </c>
      <c r="B20">
        <v>-9.8000000000000007</v>
      </c>
      <c r="C20">
        <f t="shared" si="0"/>
        <v>-4.6600000000000019</v>
      </c>
      <c r="D20">
        <f t="shared" si="1"/>
        <v>5.4059999999999988</v>
      </c>
      <c r="F20">
        <v>5</v>
      </c>
      <c r="G20">
        <f t="shared" si="2"/>
        <v>7.9999999999999991</v>
      </c>
    </row>
    <row r="21" spans="1:7" x14ac:dyDescent="0.3">
      <c r="A21">
        <v>1.8</v>
      </c>
      <c r="B21">
        <v>-9.8000000000000007</v>
      </c>
      <c r="C21">
        <f t="shared" si="0"/>
        <v>-5.6400000000000032</v>
      </c>
      <c r="D21">
        <f t="shared" si="1"/>
        <v>4.8419999999999979</v>
      </c>
      <c r="F21" s="3">
        <v>5</v>
      </c>
      <c r="G21">
        <f t="shared" si="2"/>
        <v>8.5</v>
      </c>
    </row>
    <row r="22" spans="1:7" x14ac:dyDescent="0.3">
      <c r="A22">
        <v>1.9</v>
      </c>
      <c r="B22">
        <v>-9.8000000000000007</v>
      </c>
      <c r="C22">
        <f t="shared" si="0"/>
        <v>-6.6200000000000019</v>
      </c>
      <c r="D22">
        <f t="shared" si="1"/>
        <v>4.1799999999999988</v>
      </c>
      <c r="F22">
        <v>5</v>
      </c>
      <c r="G22">
        <f t="shared" si="2"/>
        <v>9</v>
      </c>
    </row>
    <row r="23" spans="1:7" x14ac:dyDescent="0.3">
      <c r="A23">
        <v>2</v>
      </c>
      <c r="B23">
        <v>-9.8000000000000007</v>
      </c>
      <c r="C23">
        <f t="shared" si="0"/>
        <v>-7.6000000000000032</v>
      </c>
      <c r="D23">
        <f t="shared" si="1"/>
        <v>3.4199999999999977</v>
      </c>
      <c r="F23" s="3">
        <v>5</v>
      </c>
      <c r="G23">
        <f t="shared" si="2"/>
        <v>9.5</v>
      </c>
    </row>
    <row r="24" spans="1:7" x14ac:dyDescent="0.3">
      <c r="A24">
        <v>2.1</v>
      </c>
      <c r="B24">
        <v>-9.8000000000000007</v>
      </c>
      <c r="C24">
        <f t="shared" si="0"/>
        <v>-8.5800000000000036</v>
      </c>
      <c r="D24">
        <f t="shared" si="1"/>
        <v>2.5619999999999967</v>
      </c>
      <c r="F24">
        <v>5</v>
      </c>
      <c r="G24">
        <f t="shared" si="2"/>
        <v>10</v>
      </c>
    </row>
    <row r="25" spans="1:7" x14ac:dyDescent="0.3">
      <c r="A25">
        <v>2.2000000000000002</v>
      </c>
      <c r="B25">
        <v>-9.8000000000000007</v>
      </c>
      <c r="C25">
        <f t="shared" si="0"/>
        <v>-9.5600000000000041</v>
      </c>
      <c r="D25">
        <f t="shared" si="1"/>
        <v>1.6059999999999954</v>
      </c>
      <c r="F25" s="3">
        <v>5</v>
      </c>
      <c r="G25">
        <f t="shared" si="2"/>
        <v>10.5</v>
      </c>
    </row>
    <row r="26" spans="1:7" x14ac:dyDescent="0.3">
      <c r="A26">
        <v>2.2999999999999998</v>
      </c>
      <c r="B26">
        <v>-9.8000000000000007</v>
      </c>
      <c r="C26">
        <f t="shared" si="0"/>
        <v>-10.540000000000001</v>
      </c>
      <c r="D26">
        <f t="shared" si="1"/>
        <v>0.55199999999999916</v>
      </c>
      <c r="F26">
        <v>5</v>
      </c>
      <c r="G26">
        <f t="shared" si="2"/>
        <v>10.999999999999998</v>
      </c>
    </row>
    <row r="27" spans="1:7" x14ac:dyDescent="0.3">
      <c r="A27">
        <v>2.4</v>
      </c>
      <c r="B27">
        <v>-9.8000000000000007</v>
      </c>
      <c r="C27">
        <f t="shared" si="0"/>
        <v>-11.520000000000001</v>
      </c>
      <c r="D27">
        <f t="shared" si="1"/>
        <v>-0.60000000000000209</v>
      </c>
      <c r="F27" s="3">
        <v>5</v>
      </c>
      <c r="G27">
        <f t="shared" si="2"/>
        <v>11.499999999999998</v>
      </c>
    </row>
    <row r="28" spans="1:7" x14ac:dyDescent="0.3">
      <c r="A28">
        <v>2.5</v>
      </c>
      <c r="B28">
        <v>-9.8000000000000007</v>
      </c>
      <c r="C28">
        <f t="shared" si="0"/>
        <v>-12.500000000000002</v>
      </c>
      <c r="D28">
        <f t="shared" si="1"/>
        <v>-1.8500000000000034</v>
      </c>
      <c r="F28">
        <v>5</v>
      </c>
      <c r="G28">
        <f t="shared" si="2"/>
        <v>11.999999999999998</v>
      </c>
    </row>
    <row r="29" spans="1:7" x14ac:dyDescent="0.3">
      <c r="A29">
        <v>2.6</v>
      </c>
      <c r="B29">
        <v>-9.8000000000000007</v>
      </c>
      <c r="C29">
        <f t="shared" si="0"/>
        <v>-13.480000000000002</v>
      </c>
      <c r="D29">
        <f t="shared" si="1"/>
        <v>-3.1980000000000048</v>
      </c>
      <c r="F29" s="3">
        <v>5</v>
      </c>
      <c r="G29">
        <f t="shared" si="2"/>
        <v>12.499999999999998</v>
      </c>
    </row>
    <row r="30" spans="1:7" x14ac:dyDescent="0.3">
      <c r="A30">
        <v>2.7</v>
      </c>
      <c r="B30">
        <v>-9.8000000000000007</v>
      </c>
      <c r="C30">
        <f t="shared" si="0"/>
        <v>-14.460000000000003</v>
      </c>
      <c r="D30">
        <f t="shared" si="1"/>
        <v>-4.6440000000000063</v>
      </c>
      <c r="F30">
        <v>5</v>
      </c>
      <c r="G30">
        <f t="shared" si="2"/>
        <v>12.999999999999998</v>
      </c>
    </row>
    <row r="31" spans="1:7" x14ac:dyDescent="0.3">
      <c r="A31">
        <v>2.8</v>
      </c>
      <c r="B31">
        <v>-9.8000000000000007</v>
      </c>
      <c r="C31">
        <f t="shared" si="0"/>
        <v>-15.44</v>
      </c>
      <c r="D31">
        <f t="shared" si="1"/>
        <v>-6.1880000000000006</v>
      </c>
      <c r="F31" s="3">
        <v>5</v>
      </c>
      <c r="G31">
        <f t="shared" si="2"/>
        <v>13.499999999999996</v>
      </c>
    </row>
    <row r="32" spans="1:7" x14ac:dyDescent="0.3">
      <c r="A32">
        <v>2.9</v>
      </c>
      <c r="B32">
        <v>-9.8000000000000007</v>
      </c>
      <c r="C32">
        <f t="shared" si="0"/>
        <v>-16.420000000000002</v>
      </c>
      <c r="D32">
        <f t="shared" si="1"/>
        <v>-7.8300000000000018</v>
      </c>
      <c r="F32">
        <v>5</v>
      </c>
      <c r="G32">
        <f t="shared" si="2"/>
        <v>13.999999999999996</v>
      </c>
    </row>
    <row r="33" spans="1:7" x14ac:dyDescent="0.3">
      <c r="A33">
        <v>3</v>
      </c>
      <c r="B33">
        <v>-9.8000000000000007</v>
      </c>
      <c r="C33">
        <f t="shared" si="0"/>
        <v>-17.400000000000002</v>
      </c>
      <c r="D33">
        <f t="shared" si="1"/>
        <v>-9.5700000000000038</v>
      </c>
      <c r="F33" s="3">
        <v>5</v>
      </c>
      <c r="G33">
        <f t="shared" si="2"/>
        <v>14.499999999999996</v>
      </c>
    </row>
    <row r="34" spans="1:7" x14ac:dyDescent="0.3">
      <c r="A34">
        <v>3.1</v>
      </c>
      <c r="B34">
        <v>-9.8000000000000007</v>
      </c>
      <c r="C34">
        <f t="shared" si="0"/>
        <v>-18.380000000000003</v>
      </c>
      <c r="D34">
        <f t="shared" si="1"/>
        <v>-11.408000000000005</v>
      </c>
      <c r="F34">
        <v>5</v>
      </c>
      <c r="G34">
        <f t="shared" si="2"/>
        <v>14.999999999999996</v>
      </c>
    </row>
    <row r="35" spans="1:7" x14ac:dyDescent="0.3">
      <c r="A35">
        <v>3.2</v>
      </c>
      <c r="B35">
        <v>-9.8000000000000007</v>
      </c>
      <c r="C35">
        <f t="shared" si="0"/>
        <v>-19.360000000000003</v>
      </c>
      <c r="D35">
        <f t="shared" si="1"/>
        <v>-13.344000000000007</v>
      </c>
      <c r="F35" s="3">
        <v>5</v>
      </c>
      <c r="G35">
        <f t="shared" si="2"/>
        <v>15.499999999999996</v>
      </c>
    </row>
    <row r="36" spans="1:7" x14ac:dyDescent="0.3">
      <c r="A36">
        <v>3.3</v>
      </c>
      <c r="B36">
        <v>-9.8000000000000007</v>
      </c>
      <c r="C36">
        <f t="shared" si="0"/>
        <v>-20.34</v>
      </c>
      <c r="D36">
        <f t="shared" si="1"/>
        <v>-15.378</v>
      </c>
      <c r="F36">
        <v>5</v>
      </c>
      <c r="G36">
        <f t="shared" si="2"/>
        <v>15.999999999999995</v>
      </c>
    </row>
    <row r="37" spans="1:7" x14ac:dyDescent="0.3">
      <c r="A37">
        <v>3.4</v>
      </c>
      <c r="B37">
        <v>-9.8000000000000007</v>
      </c>
      <c r="C37">
        <f t="shared" si="0"/>
        <v>-21.32</v>
      </c>
      <c r="D37">
        <f t="shared" si="1"/>
        <v>-17.510000000000002</v>
      </c>
      <c r="F37" s="3">
        <v>5</v>
      </c>
      <c r="G37">
        <f t="shared" si="2"/>
        <v>16.499999999999996</v>
      </c>
    </row>
    <row r="38" spans="1:7" x14ac:dyDescent="0.3">
      <c r="A38">
        <v>3.5</v>
      </c>
      <c r="B38">
        <v>-9.8000000000000007</v>
      </c>
      <c r="C38">
        <f t="shared" si="0"/>
        <v>-22.3</v>
      </c>
      <c r="D38">
        <f t="shared" si="1"/>
        <v>-19.740000000000002</v>
      </c>
      <c r="F38">
        <v>5</v>
      </c>
      <c r="G38">
        <f t="shared" si="2"/>
        <v>16.999999999999996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="150" zoomScaleNormal="150" workbookViewId="0">
      <selection activeCell="E5" sqref="E5"/>
    </sheetView>
  </sheetViews>
  <sheetFormatPr defaultRowHeight="14.4" x14ac:dyDescent="0.3"/>
  <cols>
    <col min="2" max="2" width="8.88671875" customWidth="1"/>
    <col min="4" max="4" width="4.88671875" customWidth="1"/>
    <col min="5" max="5" width="8.88671875" customWidth="1"/>
  </cols>
  <sheetData>
    <row r="1" spans="1:5" s="2" customFormat="1" x14ac:dyDescent="0.3">
      <c r="A1" s="2" t="s">
        <v>0</v>
      </c>
      <c r="B1" s="2" t="s">
        <v>1</v>
      </c>
      <c r="C1" s="2" t="s">
        <v>2</v>
      </c>
      <c r="E1" s="2" t="s">
        <v>6</v>
      </c>
    </row>
    <row r="2" spans="1:5" s="1" customFormat="1" ht="16.2" x14ac:dyDescent="0.3">
      <c r="A2" s="1" t="s">
        <v>8</v>
      </c>
      <c r="B2" s="1" t="s">
        <v>12</v>
      </c>
      <c r="C2" s="1" t="s">
        <v>9</v>
      </c>
      <c r="E2" s="1" t="s">
        <v>9</v>
      </c>
    </row>
    <row r="3" spans="1:5" x14ac:dyDescent="0.3">
      <c r="A3">
        <v>0</v>
      </c>
      <c r="B3">
        <v>-9.8000000000000007</v>
      </c>
    </row>
    <row r="4" spans="1:5" x14ac:dyDescent="0.3">
      <c r="A4">
        <v>0.2</v>
      </c>
      <c r="B4">
        <v>-9.8000000000000043</v>
      </c>
      <c r="C4">
        <f t="shared" ref="C4:C18" si="0">-9.8*A4+12</f>
        <v>10.039999999999999</v>
      </c>
      <c r="E4">
        <f>(A4-A3)*C4+E3</f>
        <v>2.008</v>
      </c>
    </row>
    <row r="5" spans="1:5" x14ac:dyDescent="0.3">
      <c r="A5">
        <v>0.4</v>
      </c>
      <c r="B5">
        <v>-9.7999999999999954</v>
      </c>
      <c r="C5">
        <f t="shared" si="0"/>
        <v>8.08</v>
      </c>
      <c r="E5">
        <f t="shared" ref="E5:E18" si="1">(A5-A4)*C5+E4</f>
        <v>3.6240000000000001</v>
      </c>
    </row>
    <row r="6" spans="1:5" x14ac:dyDescent="0.3">
      <c r="A6">
        <v>0.6</v>
      </c>
      <c r="B6">
        <v>-9.8000000000000025</v>
      </c>
      <c r="C6">
        <f t="shared" si="0"/>
        <v>6.12</v>
      </c>
      <c r="E6">
        <f t="shared" si="1"/>
        <v>4.8479999999999999</v>
      </c>
    </row>
    <row r="7" spans="1:5" x14ac:dyDescent="0.3">
      <c r="A7">
        <v>0.8</v>
      </c>
      <c r="B7">
        <v>-9.8000000000000007</v>
      </c>
      <c r="C7">
        <f t="shared" si="0"/>
        <v>4.1599999999999993</v>
      </c>
      <c r="E7">
        <f t="shared" si="1"/>
        <v>5.68</v>
      </c>
    </row>
    <row r="8" spans="1:5" x14ac:dyDescent="0.3">
      <c r="A8">
        <v>1</v>
      </c>
      <c r="B8">
        <v>-9.8000000000000025</v>
      </c>
      <c r="C8">
        <f t="shared" si="0"/>
        <v>2.1999999999999993</v>
      </c>
      <c r="E8">
        <f t="shared" si="1"/>
        <v>6.1199999999999992</v>
      </c>
    </row>
    <row r="9" spans="1:5" x14ac:dyDescent="0.3">
      <c r="A9">
        <v>1.2</v>
      </c>
      <c r="B9">
        <v>-9.7999999999999972</v>
      </c>
      <c r="C9">
        <f t="shared" si="0"/>
        <v>0.24000000000000021</v>
      </c>
      <c r="E9">
        <f t="shared" si="1"/>
        <v>6.1679999999999993</v>
      </c>
    </row>
    <row r="10" spans="1:5" x14ac:dyDescent="0.3">
      <c r="A10">
        <v>1.4</v>
      </c>
      <c r="B10">
        <v>-9.800000000000006</v>
      </c>
      <c r="C10">
        <f t="shared" si="0"/>
        <v>-1.7200000000000006</v>
      </c>
      <c r="E10">
        <f t="shared" si="1"/>
        <v>5.823999999999999</v>
      </c>
    </row>
    <row r="11" spans="1:5" x14ac:dyDescent="0.3">
      <c r="A11">
        <v>1.6</v>
      </c>
      <c r="B11">
        <v>-9.7999999999999954</v>
      </c>
      <c r="C11">
        <f t="shared" si="0"/>
        <v>-3.6800000000000015</v>
      </c>
      <c r="E11">
        <f t="shared" si="1"/>
        <v>5.0879999999999983</v>
      </c>
    </row>
    <row r="12" spans="1:5" x14ac:dyDescent="0.3">
      <c r="A12">
        <v>1.8</v>
      </c>
      <c r="B12">
        <v>-9.7999999999999972</v>
      </c>
      <c r="C12">
        <f t="shared" si="0"/>
        <v>-5.6400000000000006</v>
      </c>
      <c r="E12">
        <f t="shared" si="1"/>
        <v>3.9599999999999982</v>
      </c>
    </row>
    <row r="13" spans="1:5" x14ac:dyDescent="0.3">
      <c r="A13">
        <v>2</v>
      </c>
      <c r="B13">
        <v>-9.800000000000006</v>
      </c>
      <c r="C13">
        <f t="shared" si="0"/>
        <v>-7.6000000000000014</v>
      </c>
      <c r="E13">
        <f t="shared" si="1"/>
        <v>2.4399999999999982</v>
      </c>
    </row>
    <row r="14" spans="1:5" x14ac:dyDescent="0.3">
      <c r="A14">
        <v>2.2000000000000002</v>
      </c>
      <c r="B14">
        <v>-9.7999999999999954</v>
      </c>
      <c r="C14">
        <f t="shared" si="0"/>
        <v>-9.5600000000000023</v>
      </c>
      <c r="E14">
        <f t="shared" si="1"/>
        <v>0.52799999999999603</v>
      </c>
    </row>
    <row r="15" spans="1:5" x14ac:dyDescent="0.3">
      <c r="A15">
        <v>2.4</v>
      </c>
      <c r="B15">
        <v>-9.7999999999999989</v>
      </c>
      <c r="C15">
        <f t="shared" si="0"/>
        <v>-11.52</v>
      </c>
      <c r="E15">
        <f t="shared" si="1"/>
        <v>-1.7760000000000007</v>
      </c>
    </row>
    <row r="16" spans="1:5" x14ac:dyDescent="0.3">
      <c r="A16">
        <v>2.6</v>
      </c>
      <c r="B16">
        <v>-9.8000000000000131</v>
      </c>
      <c r="C16">
        <f t="shared" si="0"/>
        <v>-13.480000000000004</v>
      </c>
      <c r="E16">
        <f t="shared" si="1"/>
        <v>-4.472000000000004</v>
      </c>
    </row>
    <row r="17" spans="1:5" x14ac:dyDescent="0.3">
      <c r="A17">
        <v>2.8</v>
      </c>
      <c r="B17">
        <v>-9.7999999999999989</v>
      </c>
      <c r="C17">
        <f t="shared" si="0"/>
        <v>-15.440000000000001</v>
      </c>
      <c r="E17">
        <f t="shared" si="1"/>
        <v>-7.5600000000000005</v>
      </c>
    </row>
    <row r="18" spans="1:5" x14ac:dyDescent="0.3">
      <c r="A18">
        <v>3</v>
      </c>
      <c r="B18">
        <v>-9.7999999999999954</v>
      </c>
      <c r="C18">
        <f t="shared" si="0"/>
        <v>-17.400000000000002</v>
      </c>
      <c r="E18">
        <f t="shared" si="1"/>
        <v>-11.040000000000004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50" zoomScaleNormal="150" workbookViewId="0">
      <selection activeCell="H1" sqref="H1:J1"/>
    </sheetView>
  </sheetViews>
  <sheetFormatPr defaultRowHeight="14.4" x14ac:dyDescent="0.3"/>
  <sheetData>
    <row r="1" spans="1:10" s="1" customFormat="1" ht="15.6" x14ac:dyDescent="0.35">
      <c r="A1" s="1" t="s">
        <v>0</v>
      </c>
      <c r="B1" s="1" t="s">
        <v>6</v>
      </c>
      <c r="C1" s="1" t="s">
        <v>3</v>
      </c>
      <c r="E1" s="1" t="s">
        <v>2</v>
      </c>
      <c r="H1" s="1" t="s">
        <v>11</v>
      </c>
      <c r="I1" s="1">
        <v>-9.8000000000000007</v>
      </c>
      <c r="J1" s="1" t="s">
        <v>7</v>
      </c>
    </row>
    <row r="2" spans="1:10" s="1" customFormat="1" x14ac:dyDescent="0.3">
      <c r="A2" s="1" t="s">
        <v>8</v>
      </c>
      <c r="B2" s="1" t="s">
        <v>10</v>
      </c>
      <c r="C2" s="1" t="s">
        <v>10</v>
      </c>
      <c r="E2" s="1" t="s">
        <v>9</v>
      </c>
    </row>
    <row r="3" spans="1:10" x14ac:dyDescent="0.3">
      <c r="A3">
        <v>0</v>
      </c>
      <c r="B3">
        <f>20*A3</f>
        <v>0</v>
      </c>
      <c r="C3">
        <f>I$1*A3^2/2</f>
        <v>0</v>
      </c>
      <c r="D3">
        <f>A3*2+B$3</f>
        <v>0</v>
      </c>
    </row>
    <row r="4" spans="1:10" x14ac:dyDescent="0.3">
      <c r="A4">
        <v>1</v>
      </c>
      <c r="B4">
        <f t="shared" ref="B4:B12" si="0">20*A4</f>
        <v>20</v>
      </c>
      <c r="C4">
        <f t="shared" ref="C4:C12" si="1">I$1*A4^2/2</f>
        <v>-4.9000000000000004</v>
      </c>
      <c r="D4">
        <f>A4*2+B$3</f>
        <v>2</v>
      </c>
    </row>
    <row r="5" spans="1:10" x14ac:dyDescent="0.3">
      <c r="A5">
        <v>2</v>
      </c>
      <c r="B5">
        <f t="shared" si="0"/>
        <v>40</v>
      </c>
      <c r="C5">
        <f t="shared" si="1"/>
        <v>-19.600000000000001</v>
      </c>
      <c r="D5">
        <f t="shared" ref="D5:D12" si="2">A5*2+B$3</f>
        <v>4</v>
      </c>
      <c r="E5">
        <f>(D5-D4)/(A5-A4)</f>
        <v>2</v>
      </c>
    </row>
    <row r="6" spans="1:10" x14ac:dyDescent="0.3">
      <c r="A6">
        <v>3</v>
      </c>
      <c r="B6">
        <f t="shared" si="0"/>
        <v>60</v>
      </c>
      <c r="C6">
        <f t="shared" si="1"/>
        <v>-44.1</v>
      </c>
      <c r="D6">
        <f t="shared" si="2"/>
        <v>6</v>
      </c>
    </row>
    <row r="7" spans="1:10" x14ac:dyDescent="0.3">
      <c r="A7">
        <v>4</v>
      </c>
      <c r="B7">
        <f t="shared" si="0"/>
        <v>80</v>
      </c>
      <c r="C7">
        <f t="shared" si="1"/>
        <v>-78.400000000000006</v>
      </c>
      <c r="D7">
        <f t="shared" si="2"/>
        <v>8</v>
      </c>
    </row>
    <row r="8" spans="1:10" x14ac:dyDescent="0.3">
      <c r="A8">
        <v>5</v>
      </c>
      <c r="B8">
        <f t="shared" si="0"/>
        <v>100</v>
      </c>
      <c r="C8">
        <f t="shared" si="1"/>
        <v>-122.50000000000001</v>
      </c>
      <c r="D8">
        <f t="shared" si="2"/>
        <v>10</v>
      </c>
    </row>
    <row r="9" spans="1:10" x14ac:dyDescent="0.3">
      <c r="A9">
        <v>6</v>
      </c>
      <c r="B9">
        <f t="shared" si="0"/>
        <v>120</v>
      </c>
      <c r="C9">
        <f t="shared" si="1"/>
        <v>-176.4</v>
      </c>
      <c r="D9">
        <f t="shared" si="2"/>
        <v>12</v>
      </c>
    </row>
    <row r="10" spans="1:10" x14ac:dyDescent="0.3">
      <c r="A10">
        <v>7</v>
      </c>
      <c r="B10">
        <f t="shared" si="0"/>
        <v>140</v>
      </c>
      <c r="C10">
        <f t="shared" si="1"/>
        <v>-240.10000000000002</v>
      </c>
      <c r="D10">
        <f t="shared" si="2"/>
        <v>14</v>
      </c>
    </row>
    <row r="11" spans="1:10" x14ac:dyDescent="0.3">
      <c r="A11">
        <v>8</v>
      </c>
      <c r="B11">
        <f t="shared" si="0"/>
        <v>160</v>
      </c>
      <c r="C11">
        <f t="shared" si="1"/>
        <v>-313.60000000000002</v>
      </c>
      <c r="D11">
        <f t="shared" si="2"/>
        <v>16</v>
      </c>
    </row>
    <row r="12" spans="1:10" x14ac:dyDescent="0.3">
      <c r="A12">
        <v>9</v>
      </c>
      <c r="B12">
        <f t="shared" si="0"/>
        <v>180</v>
      </c>
      <c r="C12">
        <f t="shared" si="1"/>
        <v>-396.90000000000003</v>
      </c>
      <c r="D12">
        <f t="shared" si="2"/>
        <v>18</v>
      </c>
      <c r="E12">
        <f>(B12-B3)/(A12-A3)</f>
        <v>20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150" zoomScaleNormal="150" workbookViewId="0">
      <selection activeCell="C3" sqref="C3"/>
    </sheetView>
  </sheetViews>
  <sheetFormatPr defaultRowHeight="14.4" x14ac:dyDescent="0.3"/>
  <sheetData>
    <row r="1" spans="1:8" s="1" customFormat="1" ht="15.6" x14ac:dyDescent="0.35">
      <c r="A1" s="1" t="s">
        <v>0</v>
      </c>
      <c r="B1" s="1" t="s">
        <v>3</v>
      </c>
      <c r="C1" s="1" t="s">
        <v>2</v>
      </c>
      <c r="D1" s="1" t="s">
        <v>1</v>
      </c>
      <c r="F1" s="1" t="s">
        <v>11</v>
      </c>
      <c r="G1" s="1">
        <v>-9.8000000000000007</v>
      </c>
      <c r="H1" s="1" t="s">
        <v>7</v>
      </c>
    </row>
    <row r="2" spans="1:8" s="1" customFormat="1" x14ac:dyDescent="0.3"/>
    <row r="3" spans="1:8" x14ac:dyDescent="0.3">
      <c r="A3">
        <v>0</v>
      </c>
      <c r="B3">
        <f>-POWER(A3,2)</f>
        <v>0</v>
      </c>
    </row>
    <row r="4" spans="1:8" x14ac:dyDescent="0.3">
      <c r="A4">
        <v>0.1</v>
      </c>
      <c r="B4">
        <f t="shared" ref="B4:B23" si="0">-POWER(A4,2)</f>
        <v>-1.0000000000000002E-2</v>
      </c>
    </row>
    <row r="5" spans="1:8" x14ac:dyDescent="0.3">
      <c r="A5">
        <v>0.2</v>
      </c>
      <c r="B5">
        <f t="shared" si="0"/>
        <v>-4.0000000000000008E-2</v>
      </c>
    </row>
    <row r="6" spans="1:8" x14ac:dyDescent="0.3">
      <c r="A6">
        <v>0.3</v>
      </c>
      <c r="B6">
        <f t="shared" si="0"/>
        <v>-0.09</v>
      </c>
    </row>
    <row r="7" spans="1:8" x14ac:dyDescent="0.3">
      <c r="A7">
        <v>0.4</v>
      </c>
      <c r="B7">
        <f t="shared" si="0"/>
        <v>-0.16000000000000003</v>
      </c>
    </row>
    <row r="8" spans="1:8" x14ac:dyDescent="0.3">
      <c r="A8">
        <v>0.5</v>
      </c>
      <c r="B8">
        <f t="shared" si="0"/>
        <v>-0.25</v>
      </c>
    </row>
    <row r="9" spans="1:8" x14ac:dyDescent="0.3">
      <c r="A9">
        <v>0.6</v>
      </c>
      <c r="B9">
        <f t="shared" si="0"/>
        <v>-0.36</v>
      </c>
    </row>
    <row r="10" spans="1:8" x14ac:dyDescent="0.3">
      <c r="A10">
        <v>0.7</v>
      </c>
      <c r="B10">
        <f t="shared" si="0"/>
        <v>-0.48999999999999994</v>
      </c>
    </row>
    <row r="11" spans="1:8" x14ac:dyDescent="0.3">
      <c r="A11">
        <v>0.8</v>
      </c>
      <c r="B11">
        <f t="shared" si="0"/>
        <v>-0.64000000000000012</v>
      </c>
    </row>
    <row r="12" spans="1:8" x14ac:dyDescent="0.3">
      <c r="A12">
        <v>0.9</v>
      </c>
      <c r="B12">
        <f t="shared" si="0"/>
        <v>-0.81</v>
      </c>
    </row>
    <row r="13" spans="1:8" x14ac:dyDescent="0.3">
      <c r="A13">
        <v>1</v>
      </c>
      <c r="B13">
        <f t="shared" si="0"/>
        <v>-1</v>
      </c>
    </row>
    <row r="14" spans="1:8" x14ac:dyDescent="0.3">
      <c r="A14">
        <v>1.1000000000000001</v>
      </c>
      <c r="B14">
        <f t="shared" si="0"/>
        <v>-1.2100000000000002</v>
      </c>
    </row>
    <row r="15" spans="1:8" x14ac:dyDescent="0.3">
      <c r="A15">
        <v>1.2</v>
      </c>
      <c r="B15">
        <f t="shared" si="0"/>
        <v>-1.44</v>
      </c>
    </row>
    <row r="16" spans="1:8" x14ac:dyDescent="0.3">
      <c r="A16">
        <v>1.3</v>
      </c>
      <c r="B16">
        <f t="shared" si="0"/>
        <v>-1.6900000000000002</v>
      </c>
    </row>
    <row r="17" spans="1:2" x14ac:dyDescent="0.3">
      <c r="A17">
        <v>1.4</v>
      </c>
      <c r="B17">
        <f t="shared" si="0"/>
        <v>-1.9599999999999997</v>
      </c>
    </row>
    <row r="18" spans="1:2" x14ac:dyDescent="0.3">
      <c r="A18">
        <v>1.5</v>
      </c>
      <c r="B18">
        <f t="shared" si="0"/>
        <v>-2.25</v>
      </c>
    </row>
    <row r="19" spans="1:2" x14ac:dyDescent="0.3">
      <c r="A19">
        <v>1.6</v>
      </c>
      <c r="B19">
        <f t="shared" si="0"/>
        <v>-2.5600000000000005</v>
      </c>
    </row>
    <row r="20" spans="1:2" x14ac:dyDescent="0.3">
      <c r="A20">
        <v>1.7</v>
      </c>
      <c r="B20">
        <f t="shared" si="0"/>
        <v>-2.8899999999999997</v>
      </c>
    </row>
    <row r="21" spans="1:2" x14ac:dyDescent="0.3">
      <c r="A21">
        <v>1.8</v>
      </c>
      <c r="B21">
        <f t="shared" si="0"/>
        <v>-3.24</v>
      </c>
    </row>
    <row r="22" spans="1:2" x14ac:dyDescent="0.3">
      <c r="A22">
        <v>1.9</v>
      </c>
      <c r="B22">
        <f t="shared" si="0"/>
        <v>-3.61</v>
      </c>
    </row>
    <row r="23" spans="1:2" x14ac:dyDescent="0.3">
      <c r="A23">
        <v>2</v>
      </c>
      <c r="B23">
        <f t="shared" si="0"/>
        <v>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da a a v a x</vt:lpstr>
      <vt:lpstr>da a a v a x (2)</vt:lpstr>
      <vt:lpstr>moto dei gravi 1D</vt:lpstr>
      <vt:lpstr>moto gravi 2D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Ferruccio</dc:creator>
  <cp:lastModifiedBy>Ferruccio</cp:lastModifiedBy>
  <dcterms:created xsi:type="dcterms:W3CDTF">2019-09-24T18:00:17Z</dcterms:created>
  <dcterms:modified xsi:type="dcterms:W3CDTF">2019-09-26T22:36:04Z</dcterms:modified>
</cp:coreProperties>
</file>