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jpeg" ContentType="image/jpeg"/>
  <Default Extension="rels" ContentType="application/vnd.openxmlformats-package.relationships+xml"/>
  <Default Extension="emf" ContentType="image/x-emf"/>
  <Default Extension="vml" ContentType="application/vnd.openxmlformats-officedocument.vmlDrawing"/>
  <Default Extension="bin" ContentType="application/vnd.openxmlformats-officedocument.oleObject"/>
  <Default Extension="wmf" ContentType="image/x-w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120" yWindow="40" windowWidth="24320" windowHeight="16080"/>
  </bookViews>
  <sheets>
    <sheet name="Telefono" sheetId="1" r:id="rId1"/>
    <sheet name="Visite" sheetId="3" r:id="rId2"/>
    <sheet name="Soda" sheetId="2" r:id="rId3"/>
    <sheet name="Natremia" sheetId="4" r:id="rId4"/>
    <sheet name="Informatica (1)" sheetId="5" r:id="rId5"/>
    <sheet name="Informatica (2)" sheetId="6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5" i="3" l="1"/>
  <c r="B21" i="2"/>
  <c r="B20" i="2"/>
  <c r="B22" i="2"/>
  <c r="B23" i="2"/>
  <c r="C23" i="1"/>
  <c r="C24" i="1"/>
  <c r="B22" i="6"/>
  <c r="B22" i="5"/>
  <c r="C12" i="1"/>
  <c r="B20" i="5"/>
  <c r="B18" i="5"/>
  <c r="B16" i="6"/>
  <c r="B17" i="6"/>
  <c r="B18" i="6"/>
  <c r="B20" i="6"/>
  <c r="B21" i="6"/>
  <c r="B17" i="5"/>
  <c r="B21" i="5"/>
  <c r="B19" i="4"/>
  <c r="B20" i="4"/>
  <c r="B16" i="4"/>
  <c r="B17" i="4"/>
  <c r="B18" i="2"/>
  <c r="B20" i="3"/>
  <c r="B22" i="3"/>
  <c r="B24" i="3"/>
  <c r="B23" i="3"/>
  <c r="C20" i="1"/>
  <c r="C16" i="1"/>
  <c r="C17" i="1"/>
  <c r="C21" i="1"/>
  <c r="B21" i="4"/>
  <c r="C22" i="1"/>
</calcChain>
</file>

<file path=xl/sharedStrings.xml><?xml version="1.0" encoding="utf-8"?>
<sst xmlns="http://schemas.openxmlformats.org/spreadsheetml/2006/main" count="72" uniqueCount="25">
  <si>
    <t>n</t>
  </si>
  <si>
    <t>X</t>
  </si>
  <si>
    <t>s</t>
  </si>
  <si>
    <t>alfa</t>
  </si>
  <si>
    <r>
      <t>s</t>
    </r>
    <r>
      <rPr>
        <b/>
        <u/>
        <sz val="10"/>
        <rFont val="Verdana"/>
        <family val="2"/>
      </rPr>
      <t>X</t>
    </r>
  </si>
  <si>
    <t>alfa/2</t>
  </si>
  <si>
    <t>0.5-Alfa/2</t>
  </si>
  <si>
    <t>zc2</t>
  </si>
  <si>
    <t>zc1</t>
  </si>
  <si>
    <t>St. Test</t>
  </si>
  <si>
    <t>H0: mu =</t>
  </si>
  <si>
    <t>H1: mu &lt;&gt;</t>
  </si>
  <si>
    <t>Decisione</t>
  </si>
  <si>
    <t>H1: mu &gt;</t>
  </si>
  <si>
    <t>0.5-alfa</t>
  </si>
  <si>
    <t>zc</t>
  </si>
  <si>
    <t>H0: mu &gt;=</t>
  </si>
  <si>
    <t>H1: mu &lt;</t>
  </si>
  <si>
    <t>Test coda Dx</t>
  </si>
  <si>
    <t>Test coda Sx</t>
  </si>
  <si>
    <t>sigma</t>
  </si>
  <si>
    <t>St. Test Z0</t>
  </si>
  <si>
    <r>
      <t>s</t>
    </r>
    <r>
      <rPr>
        <b/>
        <u/>
        <sz val="11"/>
        <rFont val="Verdana"/>
      </rPr>
      <t>X</t>
    </r>
  </si>
  <si>
    <t></t>
  </si>
  <si>
    <r>
      <t>s</t>
    </r>
    <r>
      <rPr>
        <b/>
        <u/>
        <sz val="12"/>
        <rFont val="Verdana"/>
      </rPr>
      <t>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</si>
</sst>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0"/>
    <numFmt numFmtId="174" formatCode="0.000"/>
  </numFmts>
  <fonts count="12" x14ac:knownFonts="1">
    <font>
      <sz val="10"/>
      <name val="Verdana"/>
    </font>
    <font>
      <b/>
      <sz val="10"/>
      <name val="Verdana"/>
      <family val="2"/>
    </font>
    <font>
      <b/>
      <u/>
      <sz val="10"/>
      <name val="Verdana"/>
      <family val="2"/>
    </font>
    <font>
      <sz val="8"/>
      <name val="Verdana"/>
    </font>
    <font>
      <sz val="10"/>
      <name val="Verdana"/>
    </font>
    <font>
      <b/>
      <sz val="11"/>
      <name val="Verdana"/>
    </font>
    <font>
      <sz val="11"/>
      <name val="Verdana"/>
    </font>
    <font>
      <b/>
      <u/>
      <sz val="11"/>
      <name val="Verdana"/>
    </font>
    <font>
      <sz val="11"/>
      <name val="Wingdings"/>
    </font>
    <font>
      <b/>
      <sz val="12"/>
      <name val="Verdana"/>
    </font>
    <font>
      <sz val="12"/>
      <name val="Verdana"/>
    </font>
    <font>
      <b/>
      <u/>
      <sz val="12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72" fontId="0" fillId="0" borderId="0" xfId="0" applyNumberFormat="1"/>
    <xf numFmtId="0" fontId="1" fillId="0" borderId="0" xfId="0" applyFont="1" applyAlignment="1">
      <alignment horizontal="left"/>
    </xf>
    <xf numFmtId="2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/>
    <xf numFmtId="2" fontId="1" fillId="0" borderId="0" xfId="0" applyNumberFormat="1" applyFont="1"/>
    <xf numFmtId="174" fontId="1" fillId="0" borderId="0" xfId="0" applyNumberFormat="1" applyFont="1"/>
    <xf numFmtId="0" fontId="5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2" fontId="6" fillId="0" borderId="0" xfId="0" applyNumberFormat="1" applyFont="1"/>
    <xf numFmtId="172" fontId="6" fillId="0" borderId="0" xfId="0" applyNumberFormat="1" applyFont="1"/>
    <xf numFmtId="2" fontId="5" fillId="0" borderId="0" xfId="0" applyNumberFormat="1" applyFont="1"/>
    <xf numFmtId="0" fontId="6" fillId="0" borderId="0" xfId="0" applyFont="1" applyAlignment="1">
      <alignment horizontal="center"/>
    </xf>
    <xf numFmtId="0" fontId="8" fillId="0" borderId="0" xfId="0" applyFont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172" fontId="10" fillId="0" borderId="0" xfId="0" applyNumberFormat="1" applyFont="1"/>
    <xf numFmtId="2" fontId="10" fillId="0" borderId="0" xfId="0" applyNumberFormat="1" applyFont="1"/>
    <xf numFmtId="2" fontId="9" fillId="0" borderId="0" xfId="0" applyNumberFormat="1" applyFont="1"/>
    <xf numFmtId="0" fontId="9" fillId="0" borderId="0" xfId="0" applyFont="1" applyAlignment="1">
      <alignment horizontal="center"/>
    </xf>
    <xf numFmtId="0" fontId="9" fillId="0" borderId="0" xfId="0" applyFont="1"/>
    <xf numFmtId="174" fontId="9" fillId="0" borderId="0" xfId="0" applyNumberFormat="1" applyFont="1"/>
  </cellXfs>
  <cellStyles count="1">
    <cellStyle name="Normale" xfId="0" builtinId="0"/>
  </cellStyles>
  <dxfs count="26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Relationship Id="rId2" Type="http://schemas.openxmlformats.org/officeDocument/2006/relationships/image" Target="../media/image3.wmf"/><Relationship Id="rId3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Relationship Id="rId2" Type="http://schemas.openxmlformats.org/officeDocument/2006/relationships/image" Target="../media/image3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Relationship Id="rId2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377824</xdr:colOff>
      <xdr:row>0</xdr:row>
      <xdr:rowOff>66675</xdr:rowOff>
    </xdr:from>
    <xdr:to>
      <xdr:col>16</xdr:col>
      <xdr:colOff>533400</xdr:colOff>
      <xdr:row>4</xdr:row>
      <xdr:rowOff>127000</xdr:rowOff>
    </xdr:to>
    <xdr:sp macro="" textlink="">
      <xdr:nvSpPr>
        <xdr:cNvPr id="1027" name="Rectangle 3"/>
        <xdr:cNvSpPr>
          <a:spLocks noChangeArrowheads="1"/>
        </xdr:cNvSpPr>
      </xdr:nvSpPr>
      <xdr:spPr bwMode="auto">
        <a:xfrm>
          <a:off x="377824" y="66675"/>
          <a:ext cx="13731876" cy="873125"/>
        </a:xfrm>
        <a:prstGeom prst="rect">
          <a:avLst/>
        </a:prstGeom>
        <a:solidFill>
          <a:srgbClr val="FFFF99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it-IT" sz="1400" b="1" i="0" u="none" strike="noStrike" baseline="0">
              <a:solidFill>
                <a:srgbClr val="000000"/>
              </a:solidFill>
              <a:latin typeface="+mn-lt"/>
              <a:cs typeface="Tahoma"/>
            </a:rPr>
            <a:t>Esempio 1. Una compagnia telefonica ha valutato che la durata media di una telefonata fuori distretto è pari a 12.44 minuti. Una verifica fatta su un campione di </a:t>
          </a:r>
          <a:r>
            <a:rPr lang="it-IT" sz="1400" b="1" i="1" u="none" strike="noStrike" baseline="0">
              <a:solidFill>
                <a:srgbClr val="000000"/>
              </a:solidFill>
              <a:latin typeface="+mn-lt"/>
              <a:cs typeface="Tahoma"/>
            </a:rPr>
            <a:t>n</a:t>
          </a:r>
          <a:r>
            <a:rPr lang="it-IT" sz="1400" b="1" i="0" u="none" strike="noStrike" baseline="0">
              <a:solidFill>
                <a:srgbClr val="000000"/>
              </a:solidFill>
              <a:latin typeface="+mn-lt"/>
              <a:cs typeface="Tahoma"/>
            </a:rPr>
            <a:t>=150 telefonate ha messo in evidenza una durata media </a:t>
          </a:r>
          <a:r>
            <a:rPr lang="it-IT" sz="1400" b="1" i="0" u="sng" strike="noStrike" baseline="0">
              <a:solidFill>
                <a:srgbClr val="000000"/>
              </a:solidFill>
              <a:latin typeface="+mn-lt"/>
              <a:cs typeface="Tahoma"/>
            </a:rPr>
            <a:t>X</a:t>
          </a:r>
          <a:r>
            <a:rPr lang="it-IT" sz="1400" b="1" i="0" u="none" strike="noStrike" baseline="0">
              <a:solidFill>
                <a:srgbClr val="000000"/>
              </a:solidFill>
              <a:latin typeface="+mn-lt"/>
              <a:cs typeface="Tahoma"/>
            </a:rPr>
            <a:t>=13.71 ed una deviazione standard s=2.65 minuti. Possiamo affermare con un livello di significatività </a:t>
          </a:r>
          <a:r>
            <a:rPr lang="it-IT" sz="1400" b="1" i="0" u="none" strike="noStrike" baseline="0">
              <a:solidFill>
                <a:srgbClr val="000000"/>
              </a:solidFill>
              <a:latin typeface="+mn-lt"/>
            </a:rPr>
            <a:t>a</a:t>
          </a:r>
          <a:r>
            <a:rPr lang="it-IT" sz="1400" b="1" i="0" u="none" strike="noStrike" baseline="0">
              <a:solidFill>
                <a:srgbClr val="000000"/>
              </a:solidFill>
              <a:latin typeface="+mn-lt"/>
              <a:cs typeface="Tahoma"/>
            </a:rPr>
            <a:t>=0.05 che la durata delle telefonate interurbane è significativamente cambiata? [Test a 2-Code]</a:t>
          </a:r>
        </a:p>
        <a:p>
          <a:pPr algn="l" rtl="0">
            <a:lnSpc>
              <a:spcPts val="1500"/>
            </a:lnSpc>
            <a:defRPr sz="1000"/>
          </a:pPr>
          <a:endParaRPr lang="it-IT" sz="1400" b="1" i="0" u="none" strike="noStrike" baseline="0">
            <a:solidFill>
              <a:srgbClr val="000000"/>
            </a:solidFill>
            <a:latin typeface="+mn-lt"/>
            <a:cs typeface="Tahoma"/>
          </a:endParaRPr>
        </a:p>
      </xdr:txBody>
    </xdr:sp>
    <xdr:clientData/>
  </xdr:twoCellAnchor>
  <xdr:twoCellAnchor>
    <xdr:from>
      <xdr:col>11</xdr:col>
      <xdr:colOff>457200</xdr:colOff>
      <xdr:row>6</xdr:row>
      <xdr:rowOff>50800</xdr:rowOff>
    </xdr:from>
    <xdr:to>
      <xdr:col>19</xdr:col>
      <xdr:colOff>533400</xdr:colOff>
      <xdr:row>53</xdr:row>
      <xdr:rowOff>63500</xdr:rowOff>
    </xdr:to>
    <xdr:grpSp>
      <xdr:nvGrpSpPr>
        <xdr:cNvPr id="1104" name="Group 13"/>
        <xdr:cNvGrpSpPr>
          <a:grpSpLocks/>
        </xdr:cNvGrpSpPr>
      </xdr:nvGrpSpPr>
      <xdr:grpSpPr bwMode="auto">
        <a:xfrm>
          <a:off x="10160000" y="1270000"/>
          <a:ext cx="6273800" cy="9563100"/>
          <a:chOff x="1037" y="90"/>
          <a:chExt cx="583" cy="800"/>
        </a:xfrm>
      </xdr:grpSpPr>
      <xdr:grpSp>
        <xdr:nvGrpSpPr>
          <xdr:cNvPr id="1106" name="Group 6"/>
          <xdr:cNvGrpSpPr>
            <a:grpSpLocks/>
          </xdr:cNvGrpSpPr>
        </xdr:nvGrpSpPr>
        <xdr:grpSpPr bwMode="auto">
          <a:xfrm>
            <a:off x="1109" y="90"/>
            <a:ext cx="439" cy="141"/>
            <a:chOff x="3416" y="2032"/>
            <a:chExt cx="6566" cy="2117"/>
          </a:xfrm>
        </xdr:grpSpPr>
        <xdr:grpSp>
          <xdr:nvGrpSpPr>
            <xdr:cNvPr id="1108" name="Group 7"/>
            <xdr:cNvGrpSpPr>
              <a:grpSpLocks/>
            </xdr:cNvGrpSpPr>
          </xdr:nvGrpSpPr>
          <xdr:grpSpPr bwMode="auto">
            <a:xfrm>
              <a:off x="3416" y="2032"/>
              <a:ext cx="4835" cy="2117"/>
              <a:chOff x="3416" y="2032"/>
              <a:chExt cx="4835" cy="2117"/>
            </a:xfrm>
          </xdr:grpSpPr>
          <xdr:pic>
            <xdr:nvPicPr>
              <xdr:cNvPr id="1110" name="Picture 8" descr="Par-6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r="32803"/>
              <a:stretch>
                <a:fillRect/>
              </a:stretch>
            </xdr:blipFill>
            <xdr:spPr bwMode="auto">
              <a:xfrm>
                <a:off x="3416" y="2032"/>
                <a:ext cx="4835" cy="21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1033" name="Text Box 9"/>
              <xdr:cNvSpPr txBox="1">
                <a:spLocks noChangeArrowheads="1"/>
              </xdr:cNvSpPr>
            </xdr:nvSpPr>
            <xdr:spPr bwMode="auto">
              <a:xfrm>
                <a:off x="6364" y="3681"/>
                <a:ext cx="441" cy="451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vertOverflow="clip" wrap="square" lIns="91440" tIns="45720" rIns="91440" bIns="45720" anchor="t" upright="1"/>
              <a:lstStyle/>
              <a:p>
                <a:pPr algn="l" rtl="0">
                  <a:defRPr sz="1000"/>
                </a:pPr>
                <a:r>
                  <a:rPr lang="it-IT" sz="1100" b="0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z</a:t>
                </a:r>
              </a:p>
              <a:p>
                <a:pPr algn="l" rtl="0">
                  <a:defRPr sz="1000"/>
                </a:pPr>
                <a:endParaRPr lang="it-IT" sz="1100" b="0" i="0" u="none" strike="noStrike" baseline="0">
                  <a:solidFill>
                    <a:srgbClr val="000000"/>
                  </a:solidFill>
                  <a:latin typeface="Times New Roman"/>
                  <a:cs typeface="Times New Roman"/>
                </a:endParaRPr>
              </a:p>
            </xdr:txBody>
          </xdr:sp>
          <xdr:sp macro="" textlink="">
            <xdr:nvSpPr>
              <xdr:cNvPr id="1034" name="Text Box 10"/>
              <xdr:cNvSpPr txBox="1">
                <a:spLocks noChangeArrowheads="1"/>
              </xdr:cNvSpPr>
            </xdr:nvSpPr>
            <xdr:spPr bwMode="auto">
              <a:xfrm>
                <a:off x="5569" y="3681"/>
                <a:ext cx="441" cy="451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vertOverflow="clip" wrap="square" lIns="91440" tIns="45720" rIns="91440" bIns="45720" anchor="t" upright="1"/>
              <a:lstStyle/>
              <a:p>
                <a:pPr algn="l" rtl="0">
                  <a:defRPr sz="1000"/>
                </a:pPr>
                <a:r>
                  <a:rPr lang="it-IT" sz="1100" b="0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0</a:t>
                </a:r>
              </a:p>
              <a:p>
                <a:pPr algn="l" rtl="0">
                  <a:defRPr sz="1000"/>
                </a:pPr>
                <a:endParaRPr lang="it-IT" sz="1100" b="0" i="0" u="none" strike="noStrike" baseline="0">
                  <a:solidFill>
                    <a:srgbClr val="000000"/>
                  </a:solidFill>
                  <a:latin typeface="Times New Roman"/>
                  <a:cs typeface="Times New Roman"/>
                </a:endParaRPr>
              </a:p>
            </xdr:txBody>
          </xdr:sp>
        </xdr:grpSp>
        <xdr:sp macro="" textlink="">
          <xdr:nvSpPr>
            <xdr:cNvPr id="1035" name="Text Box 11"/>
            <xdr:cNvSpPr txBox="1">
              <a:spLocks noChangeArrowheads="1"/>
            </xdr:cNvSpPr>
          </xdr:nvSpPr>
          <xdr:spPr bwMode="auto">
            <a:xfrm>
              <a:off x="6452" y="2189"/>
              <a:ext cx="3530" cy="550"/>
            </a:xfrm>
            <a:prstGeom prst="rect">
              <a:avLst/>
            </a:prstGeom>
            <a:solidFill>
              <a:srgbClr val="FFFFFF"/>
            </a:solidFill>
            <a:ln w="9525">
              <a:noFill/>
              <a:miter lim="800000"/>
              <a:headEnd/>
              <a:tailEnd/>
            </a:ln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defRPr sz="1000"/>
              </a:pPr>
              <a:r>
                <a:rPr lang="it-IT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Area sottesa nell’intervallo [0, </a:t>
              </a:r>
              <a:r>
                <a:rPr lang="it-IT" sz="1100" b="0" i="1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z</a:t>
              </a:r>
              <a:r>
                <a:rPr lang="it-IT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]</a:t>
              </a:r>
            </a:p>
            <a:p>
              <a:pPr algn="l" rtl="0">
                <a:defRPr sz="1000"/>
              </a:pPr>
              <a:endParaRPr lang="it-IT" sz="11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</xdr:txBody>
        </xdr:sp>
      </xdr:grpSp>
      <xdr:pic>
        <xdr:nvPicPr>
          <xdr:cNvPr id="1107" name="Picture 12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4091" r="5681"/>
          <a:stretch>
            <a:fillRect/>
          </a:stretch>
        </xdr:blipFill>
        <xdr:spPr bwMode="auto">
          <a:xfrm>
            <a:off x="1037" y="240"/>
            <a:ext cx="583" cy="650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3</xdr:col>
      <xdr:colOff>685799</xdr:colOff>
      <xdr:row>5</xdr:row>
      <xdr:rowOff>139699</xdr:rowOff>
    </xdr:from>
    <xdr:to>
      <xdr:col>10</xdr:col>
      <xdr:colOff>456478</xdr:colOff>
      <xdr:row>29</xdr:row>
      <xdr:rowOff>127000</xdr:rowOff>
    </xdr:to>
    <xdr:pic>
      <xdr:nvPicPr>
        <xdr:cNvPr id="1105" name="Picture 15" descr="dummy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504" t="12599" r="8727" b="13464"/>
        <a:stretch>
          <a:fillRect/>
        </a:stretch>
      </xdr:blipFill>
      <xdr:spPr bwMode="auto">
        <a:xfrm>
          <a:off x="3390899" y="1155699"/>
          <a:ext cx="5993679" cy="4864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342900</xdr:colOff>
          <xdr:row>32</xdr:row>
          <xdr:rowOff>38100</xdr:rowOff>
        </xdr:from>
        <xdr:to>
          <xdr:col>7</xdr:col>
          <xdr:colOff>571500</xdr:colOff>
          <xdr:row>39</xdr:row>
          <xdr:rowOff>12700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9</xdr:col>
      <xdr:colOff>698500</xdr:colOff>
      <xdr:row>15</xdr:row>
      <xdr:rowOff>63500</xdr:rowOff>
    </xdr:from>
    <xdr:to>
      <xdr:col>10</xdr:col>
      <xdr:colOff>469900</xdr:colOff>
      <xdr:row>19</xdr:row>
      <xdr:rowOff>63500</xdr:rowOff>
    </xdr:to>
    <xdr:grpSp>
      <xdr:nvGrpSpPr>
        <xdr:cNvPr id="13" name="Gruppo 2"/>
        <xdr:cNvGrpSpPr>
          <a:grpSpLocks/>
        </xdr:cNvGrpSpPr>
      </xdr:nvGrpSpPr>
      <xdr:grpSpPr bwMode="auto">
        <a:xfrm>
          <a:off x="8851900" y="3111500"/>
          <a:ext cx="546100" cy="812800"/>
          <a:chOff x="3238500" y="2044700"/>
          <a:chExt cx="546100" cy="809006"/>
        </a:xfrm>
      </xdr:grpSpPr>
      <xdr:sp macro="" textlink="">
        <xdr:nvSpPr>
          <xdr:cNvPr id="14" name="Freccia giù 13"/>
          <xdr:cNvSpPr/>
        </xdr:nvSpPr>
        <xdr:spPr>
          <a:xfrm>
            <a:off x="3352800" y="2487125"/>
            <a:ext cx="304800" cy="366581"/>
          </a:xfrm>
          <a:prstGeom prst="downArrow">
            <a:avLst/>
          </a:prstGeom>
          <a:solidFill>
            <a:srgbClr val="C0504D"/>
          </a:solidFill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it-IT"/>
          </a:p>
        </xdr:txBody>
      </xdr:sp>
      <xdr:sp macro="" textlink="">
        <xdr:nvSpPr>
          <xdr:cNvPr id="15" name="CasellaDiTesto 14"/>
          <xdr:cNvSpPr txBox="1"/>
        </xdr:nvSpPr>
        <xdr:spPr>
          <a:xfrm>
            <a:off x="3238500" y="2044700"/>
            <a:ext cx="546100" cy="37922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it-IT" sz="1800" b="1"/>
              <a:t>z0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136524</xdr:colOff>
      <xdr:row>0</xdr:row>
      <xdr:rowOff>85725</xdr:rowOff>
    </xdr:from>
    <xdr:to>
      <xdr:col>15</xdr:col>
      <xdr:colOff>469899</xdr:colOff>
      <xdr:row>5</xdr:row>
      <xdr:rowOff>76200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36524" y="85725"/>
          <a:ext cx="12322175" cy="815975"/>
        </a:xfrm>
        <a:prstGeom prst="rect">
          <a:avLst/>
        </a:pr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it-IT" sz="1600" b="0" i="0" u="none" strike="noStrike" baseline="0">
              <a:solidFill>
                <a:srgbClr val="000000"/>
              </a:solidFill>
              <a:latin typeface="+mn-lt"/>
            </a:rPr>
            <a:t>La regione ha rilevato che le persone di età compresa fra 18-24 anni vanno dal medico in media 3.6 volte all’anno. Nel 2003 è stato messo in evidenza che un campione di 350 giovanotti hanno consultato il medico in media x=3.9 con una deviazione standard di s=1.6? Possiamo dedurre con una </a:t>
          </a:r>
          <a:r>
            <a:rPr lang="it-IT" sz="1600" b="1" i="0" u="sng" strike="noStrike" baseline="0">
              <a:solidFill>
                <a:srgbClr val="000000"/>
              </a:solidFill>
              <a:latin typeface="+mn-lt"/>
            </a:rPr>
            <a:t>affidabilità dello 0.01</a:t>
          </a:r>
          <a:r>
            <a:rPr lang="it-IT" sz="1600" b="0" i="0" u="none" strike="noStrike" baseline="0">
              <a:solidFill>
                <a:srgbClr val="000000"/>
              </a:solidFill>
              <a:latin typeface="+mn-lt"/>
            </a:rPr>
            <a:t> che tutte le persone di questa fascia di età hanno maggiore necessità del medico? </a:t>
          </a:r>
        </a:p>
        <a:p>
          <a:pPr algn="l" rtl="0">
            <a:defRPr sz="1000"/>
          </a:pPr>
          <a:endParaRPr lang="it-IT" sz="1600" b="0" i="0" u="none" strike="noStrike" baseline="0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9</xdr:col>
      <xdr:colOff>365125</xdr:colOff>
      <xdr:row>8</xdr:row>
      <xdr:rowOff>12700</xdr:rowOff>
    </xdr:from>
    <xdr:to>
      <xdr:col>15</xdr:col>
      <xdr:colOff>523909</xdr:colOff>
      <xdr:row>25</xdr:row>
      <xdr:rowOff>60325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7705725" y="1333500"/>
          <a:ext cx="4806984" cy="2854325"/>
        </a:xfrm>
        <a:prstGeom prst="rect">
          <a:avLst/>
        </a:pr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it-IT" sz="1600" b="0" i="0" u="none" strike="noStrike" baseline="0">
              <a:solidFill>
                <a:srgbClr val="000000"/>
              </a:solidFill>
              <a:latin typeface="+mn-lt"/>
            </a:rPr>
            <a:t>Il valore della </a:t>
          </a:r>
          <a:r>
            <a:rPr lang="it-IT" sz="1600" b="1" i="0" u="sng" strike="noStrike" baseline="0">
              <a:solidFill>
                <a:srgbClr val="000000"/>
              </a:solidFill>
              <a:latin typeface="+mn-lt"/>
            </a:rPr>
            <a:t>statistica del test z=3.51 è molto maggiore del valore critico zc=2.93</a:t>
          </a:r>
          <a:r>
            <a:rPr lang="it-IT" sz="1600" b="0" i="0" u="none" strike="noStrike" baseline="0">
              <a:solidFill>
                <a:srgbClr val="000000"/>
              </a:solidFill>
              <a:latin typeface="+mn-lt"/>
            </a:rPr>
            <a:t> e cade nella regione di Rigetto. Quindi la differenza fra media campionaria </a:t>
          </a:r>
          <a:r>
            <a:rPr lang="it-IT" sz="1600" b="0" i="0" u="sng" strike="noStrike" baseline="0">
              <a:solidFill>
                <a:srgbClr val="000000"/>
              </a:solidFill>
              <a:latin typeface="+mn-lt"/>
            </a:rPr>
            <a:t>X</a:t>
          </a:r>
          <a:r>
            <a:rPr lang="it-IT" sz="1600" b="0" i="0" u="none" strike="noStrike" baseline="0">
              <a:solidFill>
                <a:srgbClr val="000000"/>
              </a:solidFill>
              <a:latin typeface="+mn-lt"/>
            </a:rPr>
            <a:t>=3.9 e media di popolazione mu = 3.6, presa come ipotesi H0, non può essere attribuita al caso. </a:t>
          </a:r>
        </a:p>
        <a:p>
          <a:pPr algn="l" rtl="0">
            <a:defRPr sz="1000"/>
          </a:pPr>
          <a:r>
            <a:rPr lang="it-IT" sz="1600" b="0" i="0" u="none" strike="noStrike" baseline="0">
              <a:solidFill>
                <a:srgbClr val="000000"/>
              </a:solidFill>
              <a:latin typeface="+mn-lt"/>
            </a:rPr>
            <a:t>Concludiamo quindi che dalle informazioni contenute nel campione si evince che tutti i giovani della fascia di età 18-24 anni (la popolazione), nel 2003 hanno avuto necessità del medico condotto un numero medio di volte maggiore rispetto agli anni precedenti. </a:t>
          </a:r>
        </a:p>
        <a:p>
          <a:pPr algn="l" rtl="0">
            <a:defRPr sz="1000"/>
          </a:pPr>
          <a:endParaRPr lang="it-IT" sz="1600" b="0" i="0" u="none" strike="noStrike" baseline="0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2</xdr:col>
      <xdr:colOff>469900</xdr:colOff>
      <xdr:row>10</xdr:row>
      <xdr:rowOff>88900</xdr:rowOff>
    </xdr:from>
    <xdr:to>
      <xdr:col>8</xdr:col>
      <xdr:colOff>573666</xdr:colOff>
      <xdr:row>28</xdr:row>
      <xdr:rowOff>38100</xdr:rowOff>
    </xdr:to>
    <xdr:pic>
      <xdr:nvPicPr>
        <xdr:cNvPr id="2072" name="Picture 3" descr="dummy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685" t="26247" r="24409" b="22572"/>
        <a:stretch>
          <a:fillRect/>
        </a:stretch>
      </xdr:blipFill>
      <xdr:spPr bwMode="auto">
        <a:xfrm>
          <a:off x="2387600" y="2120900"/>
          <a:ext cx="4751966" cy="360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85725</xdr:rowOff>
    </xdr:from>
    <xdr:to>
      <xdr:col>16</xdr:col>
      <xdr:colOff>660400</xdr:colOff>
      <xdr:row>6</xdr:row>
      <xdr:rowOff>12700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27000" y="85725"/>
          <a:ext cx="13335000" cy="917575"/>
        </a:xfrm>
        <a:prstGeom prst="rect">
          <a:avLst/>
        </a:prstGeom>
        <a:solidFill>
          <a:srgbClr val="FFEF88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it-IT" sz="1600" b="0" i="0" u="none" strike="noStrike" baseline="0">
              <a:solidFill>
                <a:srgbClr val="000000"/>
              </a:solidFill>
              <a:latin typeface="Verdana"/>
            </a:rPr>
            <a:t>Sulla etichetta di una lattina di bibita analcolica è dichiarato un contenuto pari a 12 once (circa 330 ml). Il contenuto di un campione 100 lattine prelevate a caso da uno stock di lattine pronto per la vendita ha indicato un valore medio di 11.89 once con una deviazione standard s = 0.8 once. Possiamo dedurre con in livello di affidabilità </a:t>
          </a:r>
          <a:r>
            <a:rPr lang="it-IT" sz="1600" b="0" i="0" u="none" strike="noStrike" baseline="0">
              <a:solidFill>
                <a:srgbClr val="000000"/>
              </a:solidFill>
              <a:latin typeface="Symbol"/>
            </a:rPr>
            <a:t>a</a:t>
          </a:r>
          <a:r>
            <a:rPr lang="it-IT" sz="1600" b="0" i="0" u="none" strike="noStrike" baseline="0">
              <a:solidFill>
                <a:srgbClr val="000000"/>
              </a:solidFill>
              <a:latin typeface="Verdana"/>
            </a:rPr>
            <a:t> pari 1%  che l’etichetta dichiara il falso?</a:t>
          </a:r>
        </a:p>
        <a:p>
          <a:pPr algn="l" rtl="0">
            <a:defRPr sz="1000"/>
          </a:pPr>
          <a:endParaRPr lang="it-IT" sz="1600" b="0" i="0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10</xdr:col>
      <xdr:colOff>447674</xdr:colOff>
      <xdr:row>8</xdr:row>
      <xdr:rowOff>25400</xdr:rowOff>
    </xdr:from>
    <xdr:to>
      <xdr:col>18</xdr:col>
      <xdr:colOff>609600</xdr:colOff>
      <xdr:row>20</xdr:row>
      <xdr:rowOff>127000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8601074" y="1346200"/>
          <a:ext cx="6359526" cy="2463800"/>
        </a:xfrm>
        <a:prstGeom prst="rect">
          <a:avLst/>
        </a:prstGeom>
        <a:solidFill>
          <a:srgbClr val="FFEF88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just" rtl="0">
            <a:defRPr sz="1000"/>
          </a:pPr>
          <a:endParaRPr lang="it-IT" sz="1600" b="0" i="0" u="none" strike="noStrike" baseline="0">
            <a:solidFill>
              <a:srgbClr val="000000"/>
            </a:solidFill>
            <a:latin typeface="Verdana"/>
          </a:endParaRPr>
        </a:p>
        <a:p>
          <a:pPr algn="just" rtl="0">
            <a:defRPr sz="1000"/>
          </a:pPr>
          <a:r>
            <a:rPr lang="it-IT" sz="1600" b="0" i="0" u="none" strike="noStrike" baseline="0">
              <a:solidFill>
                <a:srgbClr val="000000"/>
              </a:solidFill>
              <a:latin typeface="Verdana"/>
            </a:rPr>
            <a:t>Il valore della statistica del test z=-11.50 è molto minore del valore critico zc=-2.33 e cade nella regione di Rigetto. Quindi la media campionaria </a:t>
          </a:r>
          <a:r>
            <a:rPr lang="it-IT" sz="1600" b="0" i="0" u="sng" strike="noStrike" baseline="0">
              <a:solidFill>
                <a:srgbClr val="000000"/>
              </a:solidFill>
              <a:latin typeface="Verdana"/>
            </a:rPr>
            <a:t>X</a:t>
          </a:r>
          <a:r>
            <a:rPr lang="it-IT" sz="1600" b="0" i="0" u="none" strike="noStrike" baseline="0">
              <a:solidFill>
                <a:srgbClr val="000000"/>
              </a:solidFill>
              <a:latin typeface="Verdana"/>
            </a:rPr>
            <a:t>=11.0.8 é molto diversa  dalla media di popolazione di media </a:t>
          </a:r>
          <a:r>
            <a:rPr lang="it-IT" sz="1600" b="0" i="0" u="none" strike="noStrike" baseline="0">
              <a:solidFill>
                <a:srgbClr val="000000"/>
              </a:solidFill>
              <a:latin typeface="Symbol"/>
            </a:rPr>
            <a:t>m</a:t>
          </a:r>
          <a:r>
            <a:rPr lang="it-IT" sz="1600" b="0" i="0" u="none" strike="noStrike" baseline="0">
              <a:solidFill>
                <a:srgbClr val="000000"/>
              </a:solidFill>
              <a:latin typeface="Verdana"/>
            </a:rPr>
            <a:t>0 = 12.00 e questa differenza non può essere attribuita al caso. Concludiamo quindi che dalle informazioni contenute nel campione si evince che l'etichetta appiccicata sulla lattina dichiara il falso e che il media il contenuto delle lattine è minore di 12once. </a:t>
          </a:r>
        </a:p>
      </xdr:txBody>
    </xdr:sp>
    <xdr:clientData/>
  </xdr:twoCellAnchor>
  <xdr:twoCellAnchor>
    <xdr:from>
      <xdr:col>2</xdr:col>
      <xdr:colOff>711199</xdr:colOff>
      <xdr:row>10</xdr:row>
      <xdr:rowOff>165100</xdr:rowOff>
    </xdr:from>
    <xdr:to>
      <xdr:col>10</xdr:col>
      <xdr:colOff>197401</xdr:colOff>
      <xdr:row>32</xdr:row>
      <xdr:rowOff>101600</xdr:rowOff>
    </xdr:to>
    <xdr:pic>
      <xdr:nvPicPr>
        <xdr:cNvPr id="3096" name="Picture 3" descr="dummy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685" t="26247" r="24409" b="22572"/>
        <a:stretch>
          <a:fillRect/>
        </a:stretch>
      </xdr:blipFill>
      <xdr:spPr bwMode="auto">
        <a:xfrm>
          <a:off x="2666999" y="1854200"/>
          <a:ext cx="5683802" cy="402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130175</xdr:colOff>
      <xdr:row>1</xdr:row>
      <xdr:rowOff>19050</xdr:rowOff>
    </xdr:from>
    <xdr:to>
      <xdr:col>12</xdr:col>
      <xdr:colOff>8</xdr:colOff>
      <xdr:row>5</xdr:row>
      <xdr:rowOff>38100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104775" y="180975"/>
          <a:ext cx="8534400" cy="666750"/>
        </a:xfrm>
        <a:prstGeom prst="rect">
          <a:avLst/>
        </a:prstGeom>
        <a:solidFill>
          <a:srgbClr val="FFFF66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91440" tIns="45720" rIns="91440" bIns="45720" anchor="t" upright="1"/>
        <a:lstStyle/>
        <a:p>
          <a:pPr algn="just" rtl="0">
            <a:defRPr sz="1000"/>
          </a:pPr>
          <a:r>
            <a:rPr lang="it-IT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Gli esami degli elettroliti eseguiti su un gruppo di “abitanti della Valle d'Orca ” indicano che la [Na+] nel siero di un campione di 25 soggetti è pari a 138 mM/l. Sapendo dalla letteratura che per la della popolazione italiana i valori di [Na+] nel siero (natriemia) indicano un valore medio  pari a </a:t>
          </a:r>
          <a:r>
            <a:rPr lang="it-IT" sz="1100" b="0" i="0" u="none" strike="noStrike" baseline="0">
              <a:solidFill>
                <a:srgbClr val="000000"/>
              </a:solidFill>
              <a:latin typeface="Symbol"/>
            </a:rPr>
            <a:t></a:t>
          </a:r>
          <a:r>
            <a:rPr lang="it-IT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=140 mM/l ed una </a:t>
          </a:r>
          <a:r>
            <a:rPr lang="it-IT" sz="1100" b="0" i="0" u="none" strike="noStrike" baseline="0">
              <a:solidFill>
                <a:srgbClr val="000000"/>
              </a:solidFill>
              <a:latin typeface="Symbol"/>
            </a:rPr>
            <a:t></a:t>
          </a:r>
          <a:r>
            <a:rPr lang="it-IT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=2.5 mM/l, possiamo affermare che tutti gli abitanti della valle soffrono di iponatriemia? </a:t>
          </a:r>
        </a:p>
        <a:p>
          <a:pPr algn="just" rtl="0">
            <a:lnSpc>
              <a:spcPts val="1100"/>
            </a:lnSpc>
            <a:defRPr sz="1000"/>
          </a:pPr>
          <a:endParaRPr lang="it-IT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</xdr:txBody>
    </xdr:sp>
    <xdr:clientData/>
  </xdr:twoCellAnchor>
  <xdr:twoCellAnchor>
    <xdr:from>
      <xdr:col>7</xdr:col>
      <xdr:colOff>206374</xdr:colOff>
      <xdr:row>14</xdr:row>
      <xdr:rowOff>38100</xdr:rowOff>
    </xdr:from>
    <xdr:to>
      <xdr:col>13</xdr:col>
      <xdr:colOff>152399</xdr:colOff>
      <xdr:row>24</xdr:row>
      <xdr:rowOff>114300</xdr:rowOff>
    </xdr:to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6149974" y="2349500"/>
          <a:ext cx="4594225" cy="1727200"/>
        </a:xfrm>
        <a:prstGeom prst="rect">
          <a:avLst/>
        </a:prstGeom>
        <a:solidFill>
          <a:srgbClr val="FFFF66"/>
        </a:solidFill>
        <a:ln w="9525">
          <a:solidFill>
            <a:srgbClr val="FFFF66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just" rtl="0">
            <a:defRPr sz="1000"/>
          </a:pPr>
          <a:r>
            <a:rPr lang="it-IT" sz="1100" b="0" i="0" u="none" strike="noStrike" baseline="0">
              <a:solidFill>
                <a:srgbClr val="000000"/>
              </a:solidFill>
              <a:latin typeface="Verdana"/>
            </a:rPr>
            <a:t>Il valore della statistica del test z=-4 è molto minore del valore critico zc=-1.64 e cade nella regione di Rifiuto. Quindi il valore misurato [Na+] = 138 è troppo diverso dalla media della popolazione </a:t>
          </a:r>
          <a:r>
            <a:rPr lang="it-IT" sz="1100" b="0" i="0" u="none" strike="noStrike" baseline="0">
              <a:solidFill>
                <a:srgbClr val="000000"/>
              </a:solidFill>
              <a:latin typeface="Symbol"/>
            </a:rPr>
            <a:t>m </a:t>
          </a:r>
          <a:r>
            <a:rPr lang="it-IT" sz="1100" b="0" i="0" u="none" strike="noStrike" baseline="0">
              <a:solidFill>
                <a:srgbClr val="000000"/>
              </a:solidFill>
              <a:latin typeface="Verdana"/>
            </a:rPr>
            <a:t>= 140.00 e ad essa corrisponde un'area della distribuzione normale pari ad 10</a:t>
          </a:r>
          <a:r>
            <a:rPr lang="it-IT" sz="1100" b="0" i="0" u="none" strike="noStrike" baseline="30000">
              <a:solidFill>
                <a:srgbClr val="000000"/>
              </a:solidFill>
              <a:latin typeface="Verdana"/>
            </a:rPr>
            <a:t>-4</a:t>
          </a:r>
          <a:r>
            <a:rPr lang="it-IT" sz="1100" b="0" i="0" u="none" strike="noStrike" baseline="0">
              <a:solidFill>
                <a:srgbClr val="000000"/>
              </a:solidFill>
              <a:latin typeface="Verdana"/>
            </a:rPr>
            <a:t> . Questa differenza NON può essere attribuita al caso o ai soli errori di campionamento e quindi dalle informazioni contenute nel campione non possiamo affermate che il contenuto [Na+] nel siero degli abitanti della valle sia il medesimo individuato nella popolazione. Cioè gli abitanti della Val d'Orca soffrono di Iponatriemia</a:t>
          </a:r>
        </a:p>
      </xdr:txBody>
    </xdr:sp>
    <xdr:clientData/>
  </xdr:twoCellAnchor>
  <xdr:twoCellAnchor>
    <xdr:from>
      <xdr:col>2</xdr:col>
      <xdr:colOff>254000</xdr:colOff>
      <xdr:row>6</xdr:row>
      <xdr:rowOff>12700</xdr:rowOff>
    </xdr:from>
    <xdr:to>
      <xdr:col>6</xdr:col>
      <xdr:colOff>635000</xdr:colOff>
      <xdr:row>19</xdr:row>
      <xdr:rowOff>25400</xdr:rowOff>
    </xdr:to>
    <xdr:pic>
      <xdr:nvPicPr>
        <xdr:cNvPr id="5144" name="Picture 3" descr="dummy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685" t="26247" r="24409" b="22572"/>
        <a:stretch>
          <a:fillRect/>
        </a:stretch>
      </xdr:blipFill>
      <xdr:spPr bwMode="auto">
        <a:xfrm>
          <a:off x="2324100" y="1003300"/>
          <a:ext cx="3479800" cy="215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101600</xdr:colOff>
      <xdr:row>7</xdr:row>
      <xdr:rowOff>76200</xdr:rowOff>
    </xdr:from>
    <xdr:to>
      <xdr:col>8</xdr:col>
      <xdr:colOff>660400</xdr:colOff>
      <xdr:row>24</xdr:row>
      <xdr:rowOff>25400</xdr:rowOff>
    </xdr:to>
    <xdr:pic>
      <xdr:nvPicPr>
        <xdr:cNvPr id="6168" name="Picture 5" descr="dummy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685" t="26247" r="24409" b="22572"/>
        <a:stretch>
          <a:fillRect/>
        </a:stretch>
      </xdr:blipFill>
      <xdr:spPr bwMode="auto">
        <a:xfrm>
          <a:off x="3136900" y="1320800"/>
          <a:ext cx="4432300" cy="2971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146050</xdr:colOff>
      <xdr:row>0</xdr:row>
      <xdr:rowOff>47625</xdr:rowOff>
    </xdr:from>
    <xdr:to>
      <xdr:col>16</xdr:col>
      <xdr:colOff>419100</xdr:colOff>
      <xdr:row>5</xdr:row>
      <xdr:rowOff>85725</xdr:rowOff>
    </xdr:to>
    <xdr:sp macro="" textlink="">
      <xdr:nvSpPr>
        <xdr:cNvPr id="6145" name="Text Box 1"/>
        <xdr:cNvSpPr txBox="1">
          <a:spLocks noChangeArrowheads="1"/>
        </xdr:cNvSpPr>
      </xdr:nvSpPr>
      <xdr:spPr bwMode="auto">
        <a:xfrm>
          <a:off x="146050" y="47625"/>
          <a:ext cx="13074650" cy="863600"/>
        </a:xfrm>
        <a:prstGeom prst="rect">
          <a:avLst/>
        </a:prstGeom>
        <a:solidFill>
          <a:srgbClr val="FFFF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Verdana"/>
            </a:rPr>
            <a:t>La prova di informatica eseguita da un campione di 30 studenti ha evidenziato che il tempo medio necessario per completare l’esercizio è pari a 23 minuti con una deviazione standard di 4 minuti. Supposto che il tempo necessario per completare la prova da parte di tutti gli studenti sia distribuito secondo la normale con un tempo medio pari a 25 minuti, possiamo affermare che gli studenti del campione sono più preparati? Usa un livello di affidabilità pari a 0.05. [Test a 1 Coda Sinistra].</a:t>
          </a:r>
        </a:p>
      </xdr:txBody>
    </xdr:sp>
    <xdr:clientData/>
  </xdr:twoCellAnchor>
  <xdr:twoCellAnchor>
    <xdr:from>
      <xdr:col>9</xdr:col>
      <xdr:colOff>12700</xdr:colOff>
      <xdr:row>7</xdr:row>
      <xdr:rowOff>25400</xdr:rowOff>
    </xdr:from>
    <xdr:to>
      <xdr:col>17</xdr:col>
      <xdr:colOff>76200</xdr:colOff>
      <xdr:row>45</xdr:row>
      <xdr:rowOff>63500</xdr:rowOff>
    </xdr:to>
    <xdr:pic>
      <xdr:nvPicPr>
        <xdr:cNvPr id="617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91" r="5681"/>
        <a:stretch>
          <a:fillRect/>
        </a:stretch>
      </xdr:blipFill>
      <xdr:spPr bwMode="auto">
        <a:xfrm>
          <a:off x="7696200" y="1270000"/>
          <a:ext cx="6261100" cy="6794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381000</xdr:colOff>
      <xdr:row>8</xdr:row>
      <xdr:rowOff>152400</xdr:rowOff>
    </xdr:from>
    <xdr:to>
      <xdr:col>4</xdr:col>
      <xdr:colOff>152400</xdr:colOff>
      <xdr:row>13</xdr:row>
      <xdr:rowOff>76200</xdr:rowOff>
    </xdr:to>
    <xdr:grpSp>
      <xdr:nvGrpSpPr>
        <xdr:cNvPr id="8" name="Gruppo 2"/>
        <xdr:cNvGrpSpPr>
          <a:grpSpLocks/>
        </xdr:cNvGrpSpPr>
      </xdr:nvGrpSpPr>
      <xdr:grpSpPr bwMode="auto">
        <a:xfrm>
          <a:off x="3416300" y="1574800"/>
          <a:ext cx="546100" cy="812800"/>
          <a:chOff x="3238500" y="2044700"/>
          <a:chExt cx="546100" cy="809006"/>
        </a:xfrm>
      </xdr:grpSpPr>
      <xdr:sp macro="" textlink="">
        <xdr:nvSpPr>
          <xdr:cNvPr id="9" name="Freccia giù 8"/>
          <xdr:cNvSpPr/>
        </xdr:nvSpPr>
        <xdr:spPr>
          <a:xfrm>
            <a:off x="3352800" y="2487125"/>
            <a:ext cx="304800" cy="366581"/>
          </a:xfrm>
          <a:prstGeom prst="downArrow">
            <a:avLst/>
          </a:prstGeom>
          <a:solidFill>
            <a:srgbClr val="C0504D"/>
          </a:solidFill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it-IT"/>
          </a:p>
        </xdr:txBody>
      </xdr:sp>
      <xdr:sp macro="" textlink="">
        <xdr:nvSpPr>
          <xdr:cNvPr id="10" name="CasellaDiTesto 9"/>
          <xdr:cNvSpPr txBox="1"/>
        </xdr:nvSpPr>
        <xdr:spPr>
          <a:xfrm>
            <a:off x="3238500" y="2044700"/>
            <a:ext cx="546100" cy="37922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it-IT" sz="1800" b="1"/>
              <a:t>z0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146050</xdr:colOff>
      <xdr:row>0</xdr:row>
      <xdr:rowOff>47625</xdr:rowOff>
    </xdr:from>
    <xdr:to>
      <xdr:col>14</xdr:col>
      <xdr:colOff>152400</xdr:colOff>
      <xdr:row>5</xdr:row>
      <xdr:rowOff>85725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146050" y="47625"/>
          <a:ext cx="11258550" cy="863600"/>
        </a:xfrm>
        <a:prstGeom prst="rect">
          <a:avLst/>
        </a:prstGeom>
        <a:solidFill>
          <a:srgbClr val="FFFF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Verdana"/>
            </a:rPr>
            <a:t>La prova di informatica eseguita da un campione di 30 studenti ha evidenziato che il tempo medio necessario per completare l’esercizio è pari a 23 minuti con una deviazione standard di 4 minuti. Supposto che il tempo necessario per completare la prova da parte di tutti gli studenti sia distribuito secondo la normale con un tempo medio pari a 25 minuti, possiamo affermare che la preparazione degli studenti è variata? Usa un livello di affidabilità pari a 0.05. [Test a 2-Code]</a:t>
          </a:r>
        </a:p>
      </xdr:txBody>
    </xdr:sp>
    <xdr:clientData/>
  </xdr:twoCellAnchor>
  <xdr:twoCellAnchor>
    <xdr:from>
      <xdr:col>12</xdr:col>
      <xdr:colOff>393700</xdr:colOff>
      <xdr:row>7</xdr:row>
      <xdr:rowOff>88900</xdr:rowOff>
    </xdr:from>
    <xdr:to>
      <xdr:col>20</xdr:col>
      <xdr:colOff>457200</xdr:colOff>
      <xdr:row>45</xdr:row>
      <xdr:rowOff>127000</xdr:rowOff>
    </xdr:to>
    <xdr:pic>
      <xdr:nvPicPr>
        <xdr:cNvPr id="821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91" r="5681"/>
        <a:stretch>
          <a:fillRect/>
        </a:stretch>
      </xdr:blipFill>
      <xdr:spPr bwMode="auto">
        <a:xfrm>
          <a:off x="10096500" y="1244600"/>
          <a:ext cx="6261100" cy="6311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520699</xdr:colOff>
      <xdr:row>9</xdr:row>
      <xdr:rowOff>0</xdr:rowOff>
    </xdr:from>
    <xdr:to>
      <xdr:col>10</xdr:col>
      <xdr:colOff>371548</xdr:colOff>
      <xdr:row>30</xdr:row>
      <xdr:rowOff>76200</xdr:rowOff>
    </xdr:to>
    <xdr:pic>
      <xdr:nvPicPr>
        <xdr:cNvPr id="8218" name="Picture 5" descr="dummy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504" t="12599" r="8727" b="13464"/>
        <a:stretch>
          <a:fillRect/>
        </a:stretch>
      </xdr:blipFill>
      <xdr:spPr bwMode="auto">
        <a:xfrm>
          <a:off x="3251199" y="1485900"/>
          <a:ext cx="5273749" cy="3543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698500</xdr:colOff>
      <xdr:row>16</xdr:row>
      <xdr:rowOff>12700</xdr:rowOff>
    </xdr:from>
    <xdr:to>
      <xdr:col>4</xdr:col>
      <xdr:colOff>469900</xdr:colOff>
      <xdr:row>20</xdr:row>
      <xdr:rowOff>12700</xdr:rowOff>
    </xdr:to>
    <xdr:grpSp>
      <xdr:nvGrpSpPr>
        <xdr:cNvPr id="5" name="Gruppo 2"/>
        <xdr:cNvGrpSpPr>
          <a:grpSpLocks/>
        </xdr:cNvGrpSpPr>
      </xdr:nvGrpSpPr>
      <xdr:grpSpPr bwMode="auto">
        <a:xfrm>
          <a:off x="3619500" y="3263900"/>
          <a:ext cx="546100" cy="812800"/>
          <a:chOff x="3238500" y="2044700"/>
          <a:chExt cx="546100" cy="809006"/>
        </a:xfrm>
      </xdr:grpSpPr>
      <xdr:sp macro="" textlink="">
        <xdr:nvSpPr>
          <xdr:cNvPr id="6" name="Freccia giù 5"/>
          <xdr:cNvSpPr/>
        </xdr:nvSpPr>
        <xdr:spPr>
          <a:xfrm>
            <a:off x="3352800" y="2487125"/>
            <a:ext cx="304800" cy="366581"/>
          </a:xfrm>
          <a:prstGeom prst="downArrow">
            <a:avLst/>
          </a:prstGeom>
          <a:solidFill>
            <a:srgbClr val="C0504D"/>
          </a:solidFill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it-IT"/>
          </a:p>
        </xdr:txBody>
      </xdr:sp>
      <xdr:sp macro="" textlink="">
        <xdr:nvSpPr>
          <xdr:cNvPr id="7" name="CasellaDiTesto 6"/>
          <xdr:cNvSpPr txBox="1"/>
        </xdr:nvSpPr>
        <xdr:spPr>
          <a:xfrm>
            <a:off x="3238500" y="2044700"/>
            <a:ext cx="546100" cy="37922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it-IT" sz="1800" b="1"/>
              <a:t>z0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Equation1.bin"/><Relationship Id="rId4" Type="http://schemas.openxmlformats.org/officeDocument/2006/relationships/image" Target="../media/image1.emf"/><Relationship Id="rId5" Type="http://schemas.openxmlformats.org/officeDocument/2006/relationships/oleObject" Target="../embeddings/Microsoft_Equation2.bin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8:E25"/>
  <sheetViews>
    <sheetView tabSelected="1" workbookViewId="0">
      <selection activeCell="D28" sqref="D28"/>
    </sheetView>
  </sheetViews>
  <sheetFormatPr baseColWidth="10" defaultColWidth="8.7109375" defaultRowHeight="16" x14ac:dyDescent="0"/>
  <cols>
    <col min="1" max="1" width="8.7109375" style="21"/>
    <col min="2" max="2" width="10.5703125" style="21" bestFit="1" customWidth="1"/>
    <col min="3" max="3" width="11.140625" style="21" bestFit="1" customWidth="1"/>
    <col min="4" max="4" width="8.7109375" style="21"/>
    <col min="5" max="5" width="17.7109375" style="21" bestFit="1" customWidth="1"/>
    <col min="6" max="16384" width="8.7109375" style="21"/>
  </cols>
  <sheetData>
    <row r="8" spans="2:3">
      <c r="B8" s="20" t="s">
        <v>10</v>
      </c>
      <c r="C8" s="21">
        <v>12.44</v>
      </c>
    </row>
    <row r="9" spans="2:3">
      <c r="B9" s="20" t="s">
        <v>11</v>
      </c>
      <c r="C9" s="21">
        <v>12.44</v>
      </c>
    </row>
    <row r="11" spans="2:3">
      <c r="B11" s="22" t="s">
        <v>0</v>
      </c>
      <c r="C11" s="21">
        <v>150</v>
      </c>
    </row>
    <row r="12" spans="2:3">
      <c r="B12" s="23" t="s">
        <v>1</v>
      </c>
      <c r="C12" s="21">
        <f>13.51</f>
        <v>13.51</v>
      </c>
    </row>
    <row r="13" spans="2:3">
      <c r="B13" s="22" t="s">
        <v>2</v>
      </c>
      <c r="C13" s="21">
        <v>2.65</v>
      </c>
    </row>
    <row r="14" spans="2:3">
      <c r="B14" s="22" t="s">
        <v>3</v>
      </c>
      <c r="C14" s="21">
        <v>0.05</v>
      </c>
    </row>
    <row r="16" spans="2:3">
      <c r="B16" s="22" t="s">
        <v>5</v>
      </c>
      <c r="C16" s="24">
        <f>C14/2</f>
        <v>2.5000000000000001E-2</v>
      </c>
    </row>
    <row r="17" spans="2:5">
      <c r="B17" s="22" t="s">
        <v>6</v>
      </c>
      <c r="C17" s="24">
        <f>0.5-C16</f>
        <v>0.47499999999999998</v>
      </c>
    </row>
    <row r="19" spans="2:5">
      <c r="E19" s="24"/>
    </row>
    <row r="20" spans="2:5">
      <c r="B20" s="22" t="s">
        <v>24</v>
      </c>
      <c r="C20" s="26">
        <f>C13/SQRT(C11)</f>
        <v>0.2163715939458474</v>
      </c>
    </row>
    <row r="21" spans="2:5">
      <c r="B21" s="22" t="s">
        <v>7</v>
      </c>
      <c r="C21" s="26">
        <f>NORMSINV(C17+0.5)</f>
        <v>1.9599639845400536</v>
      </c>
    </row>
    <row r="22" spans="2:5">
      <c r="B22" s="22" t="s">
        <v>8</v>
      </c>
      <c r="C22" s="26">
        <f>NORMSINV(0.5-C17)</f>
        <v>-1.9599639845400536</v>
      </c>
    </row>
    <row r="23" spans="2:5">
      <c r="B23" s="22" t="s">
        <v>9</v>
      </c>
      <c r="C23" s="26">
        <f>(C12-C8)/C20</f>
        <v>4.9451962731660402</v>
      </c>
    </row>
    <row r="24" spans="2:5">
      <c r="B24" s="22" t="s">
        <v>12</v>
      </c>
      <c r="C24" s="17" t="str">
        <f>IF(ABS(C23)&lt;C21,"NON Rigetto H0","Rigetto H0")</f>
        <v>Rigetto H0</v>
      </c>
    </row>
    <row r="25" spans="2:5">
      <c r="B25" s="22"/>
    </row>
  </sheetData>
  <phoneticPr fontId="3" type="noConversion"/>
  <conditionalFormatting sqref="C24">
    <cfRule type="cellIs" dxfId="19" priority="1" stopIfTrue="1" operator="equal">
      <formula>"Rigetto H0"</formula>
    </cfRule>
    <cfRule type="cellIs" dxfId="18" priority="2" stopIfTrue="1" operator="equal">
      <formula>"NON Rigetto H0"</formula>
    </cfRule>
  </conditionalFormatting>
  <pageMargins left="0.75" right="0.75" top="1" bottom="1" header="0.5" footer="0.5"/>
  <pageSetup paperSize="9" orientation="landscape"/>
  <drawing r:id="rId1"/>
  <legacyDrawing r:id="rId2"/>
  <oleObjects>
    <oleObject progId="Equation.3" shapeId="1113" r:id="rId3"/>
    <mc:AlternateContent xmlns:mc="http://schemas.openxmlformats.org/markup-compatibility/2006">
      <mc:Choice Requires="x14">
        <oleObject progId="Equation.3" shapeId="1042" r:id="rId5">
          <objectPr defaultSize="0" autoPict="0" r:id="rId4">
            <anchor moveWithCells="1" sizeWithCells="1">
              <from>
                <xdr:col>1</xdr:col>
                <xdr:colOff>342900</xdr:colOff>
                <xdr:row>32</xdr:row>
                <xdr:rowOff>38100</xdr:rowOff>
              </from>
              <to>
                <xdr:col>7</xdr:col>
                <xdr:colOff>571500</xdr:colOff>
                <xdr:row>39</xdr:row>
                <xdr:rowOff>12700</xdr:rowOff>
              </to>
            </anchor>
          </objectPr>
        </oleObject>
      </mc:Choice>
      <mc:Fallback>
        <oleObject progId="Equation.3" shapeId="1042" r:id="rId5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H25"/>
  <sheetViews>
    <sheetView workbookViewId="0">
      <selection activeCell="B31" sqref="B31"/>
    </sheetView>
  </sheetViews>
  <sheetFormatPr baseColWidth="10" defaultColWidth="8.7109375" defaultRowHeight="16" x14ac:dyDescent="0"/>
  <cols>
    <col min="1" max="1" width="10.42578125" style="21" bestFit="1" customWidth="1"/>
    <col min="2" max="2" width="11.140625" style="21" bestFit="1" customWidth="1"/>
    <col min="3" max="16384" width="8.7109375" style="21"/>
  </cols>
  <sheetData>
    <row r="10" spans="1:5">
      <c r="D10" s="27" t="s">
        <v>18</v>
      </c>
      <c r="E10" s="27"/>
    </row>
    <row r="12" spans="1:5">
      <c r="A12" s="20" t="s">
        <v>10</v>
      </c>
      <c r="B12" s="21">
        <v>3.6</v>
      </c>
    </row>
    <row r="13" spans="1:5">
      <c r="A13" s="20" t="s">
        <v>13</v>
      </c>
      <c r="B13" s="21">
        <v>3.6</v>
      </c>
    </row>
    <row r="15" spans="1:5">
      <c r="A15" s="22" t="s">
        <v>0</v>
      </c>
      <c r="B15" s="21">
        <v>350</v>
      </c>
    </row>
    <row r="16" spans="1:5">
      <c r="A16" s="23" t="s">
        <v>1</v>
      </c>
      <c r="B16" s="21">
        <v>3.9</v>
      </c>
    </row>
    <row r="17" spans="1:8">
      <c r="A17" s="22" t="s">
        <v>2</v>
      </c>
      <c r="B17" s="21">
        <v>1.6</v>
      </c>
    </row>
    <row r="18" spans="1:8">
      <c r="A18" s="22" t="s">
        <v>3</v>
      </c>
      <c r="B18" s="21">
        <v>0.01</v>
      </c>
    </row>
    <row r="20" spans="1:8">
      <c r="A20" s="22" t="s">
        <v>14</v>
      </c>
      <c r="B20" s="24">
        <f>0.5-B18</f>
        <v>0.49</v>
      </c>
    </row>
    <row r="21" spans="1:8">
      <c r="H21" s="28"/>
    </row>
    <row r="22" spans="1:8">
      <c r="A22" s="22" t="s">
        <v>24</v>
      </c>
      <c r="B22" s="25">
        <f>B17/SQRT(B15)</f>
        <v>8.5523597411975807E-2</v>
      </c>
    </row>
    <row r="23" spans="1:8">
      <c r="A23" s="22" t="s">
        <v>15</v>
      </c>
      <c r="B23" s="25">
        <f>NORMSINV(B20+0.5)</f>
        <v>2.3263478740408408</v>
      </c>
    </row>
    <row r="24" spans="1:8">
      <c r="A24" s="22" t="s">
        <v>9</v>
      </c>
      <c r="B24" s="25">
        <f>(B16-B12)/B22</f>
        <v>3.5078038001005676</v>
      </c>
    </row>
    <row r="25" spans="1:8">
      <c r="A25" s="22" t="s">
        <v>12</v>
      </c>
      <c r="B25" s="17" t="str">
        <f>IF(B24&gt;B23,"Rigetto H0","NON Rigetto H0")</f>
        <v>Rigetto H0</v>
      </c>
    </row>
  </sheetData>
  <mergeCells count="1">
    <mergeCell ref="D10:E10"/>
  </mergeCells>
  <phoneticPr fontId="3" type="noConversion"/>
  <conditionalFormatting sqref="B25">
    <cfRule type="cellIs" dxfId="3" priority="1" stopIfTrue="1" operator="equal">
      <formula>"Rigetto H0"</formula>
    </cfRule>
    <cfRule type="cellIs" dxfId="2" priority="2" stopIfTrue="1" operator="equal">
      <formula>"NON Rigetto H0"</formula>
    </cfRule>
  </conditionalFormatting>
  <pageMargins left="0.75" right="0.75" top="1" bottom="1" header="0.5" footer="0.5"/>
  <pageSetup paperSize="9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E28"/>
  <sheetViews>
    <sheetView topLeftCell="A4" workbookViewId="0">
      <selection activeCell="B23" sqref="B23"/>
    </sheetView>
  </sheetViews>
  <sheetFormatPr baseColWidth="10" defaultColWidth="8.7109375" defaultRowHeight="13" x14ac:dyDescent="0"/>
  <cols>
    <col min="1" max="1" width="10.85546875" bestFit="1" customWidth="1"/>
    <col min="2" max="2" width="11.140625" bestFit="1" customWidth="1"/>
  </cols>
  <sheetData>
    <row r="10" spans="1:5" ht="16">
      <c r="A10" s="20" t="s">
        <v>16</v>
      </c>
      <c r="B10" s="21">
        <v>12</v>
      </c>
      <c r="D10" s="19" t="s">
        <v>19</v>
      </c>
      <c r="E10" s="19"/>
    </row>
    <row r="11" spans="1:5" ht="16">
      <c r="A11" s="20" t="s">
        <v>17</v>
      </c>
      <c r="B11" s="21">
        <v>12</v>
      </c>
    </row>
    <row r="12" spans="1:5" ht="16">
      <c r="A12" s="21"/>
      <c r="B12" s="21"/>
    </row>
    <row r="13" spans="1:5" ht="16">
      <c r="A13" s="22" t="s">
        <v>0</v>
      </c>
      <c r="B13" s="21">
        <v>100</v>
      </c>
    </row>
    <row r="14" spans="1:5" ht="16">
      <c r="A14" s="23" t="s">
        <v>1</v>
      </c>
      <c r="B14" s="21">
        <v>11.08</v>
      </c>
    </row>
    <row r="15" spans="1:5" ht="16">
      <c r="A15" s="22" t="s">
        <v>2</v>
      </c>
      <c r="B15" s="21">
        <v>0.8</v>
      </c>
    </row>
    <row r="16" spans="1:5" ht="16">
      <c r="A16" s="22" t="s">
        <v>3</v>
      </c>
      <c r="B16" s="21">
        <v>0.01</v>
      </c>
    </row>
    <row r="17" spans="1:3" ht="16">
      <c r="A17" s="21"/>
      <c r="B17" s="21"/>
    </row>
    <row r="18" spans="1:3" ht="16">
      <c r="A18" s="22" t="s">
        <v>14</v>
      </c>
      <c r="B18" s="24">
        <f>0.5-B16</f>
        <v>0.49</v>
      </c>
    </row>
    <row r="20" spans="1:3" ht="16">
      <c r="A20" s="22" t="s">
        <v>24</v>
      </c>
      <c r="B20" s="29">
        <f>B15/SQRT(B13)</f>
        <v>0.08</v>
      </c>
    </row>
    <row r="21" spans="1:3" ht="16">
      <c r="A21" s="22" t="s">
        <v>15</v>
      </c>
      <c r="B21" s="26">
        <f>NORMSINV(0.5-B18)</f>
        <v>-2.3263478740408408</v>
      </c>
    </row>
    <row r="22" spans="1:3" ht="16">
      <c r="A22" s="22" t="s">
        <v>9</v>
      </c>
      <c r="B22" s="26">
        <f>(B14-B10)/B20</f>
        <v>-11.499999999999998</v>
      </c>
    </row>
    <row r="23" spans="1:3" ht="16">
      <c r="A23" s="22" t="s">
        <v>12</v>
      </c>
      <c r="B23" s="17" t="str">
        <f>IF(B22&lt;B21,"Rigetto H0","NON Rigetto H0")</f>
        <v>Rigetto H0</v>
      </c>
    </row>
    <row r="28" spans="1:3">
      <c r="C28" s="7"/>
    </row>
  </sheetData>
  <mergeCells count="1">
    <mergeCell ref="D10:E10"/>
  </mergeCells>
  <phoneticPr fontId="3" type="noConversion"/>
  <conditionalFormatting sqref="B23">
    <cfRule type="cellIs" dxfId="13" priority="1" stopIfTrue="1" operator="equal">
      <formula>"Rigetto H0"</formula>
    </cfRule>
    <cfRule type="cellIs" dxfId="12" priority="2" stopIfTrue="1" operator="equal">
      <formula>"NON Rigetto H0"</formula>
    </cfRule>
  </conditionalFormatting>
  <pageMargins left="0.75" right="0.75" top="1" bottom="1" header="0.5" footer="0.5"/>
  <pageSetup paperSize="9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B21"/>
  <sheetViews>
    <sheetView workbookViewId="0">
      <selection activeCell="G36" sqref="G36"/>
    </sheetView>
  </sheetViews>
  <sheetFormatPr baseColWidth="10" defaultColWidth="8.7109375" defaultRowHeight="13" x14ac:dyDescent="0"/>
  <cols>
    <col min="1" max="1" width="13.42578125" bestFit="1" customWidth="1"/>
    <col min="2" max="2" width="9.85546875" bestFit="1" customWidth="1"/>
  </cols>
  <sheetData>
    <row r="8" spans="1:2">
      <c r="A8" s="4" t="s">
        <v>10</v>
      </c>
      <c r="B8">
        <v>140</v>
      </c>
    </row>
    <row r="9" spans="1:2">
      <c r="A9" s="4" t="s">
        <v>17</v>
      </c>
      <c r="B9">
        <v>140</v>
      </c>
    </row>
    <row r="11" spans="1:2">
      <c r="A11" s="1" t="s">
        <v>0</v>
      </c>
      <c r="B11">
        <v>25</v>
      </c>
    </row>
    <row r="12" spans="1:2">
      <c r="A12" s="2" t="s">
        <v>1</v>
      </c>
      <c r="B12">
        <v>139.5</v>
      </c>
    </row>
    <row r="13" spans="1:2">
      <c r="A13" s="1" t="s">
        <v>20</v>
      </c>
      <c r="B13">
        <v>2.5</v>
      </c>
    </row>
    <row r="14" spans="1:2">
      <c r="A14" s="1" t="s">
        <v>3</v>
      </c>
      <c r="B14">
        <v>0.05</v>
      </c>
    </row>
    <row r="16" spans="1:2">
      <c r="A16" s="1" t="s">
        <v>14</v>
      </c>
      <c r="B16" s="3">
        <f>0.5-B14</f>
        <v>0.45</v>
      </c>
    </row>
    <row r="17" spans="1:2">
      <c r="A17" s="1" t="s">
        <v>15</v>
      </c>
      <c r="B17" s="5">
        <f>NORMSINV(0.5-B16)</f>
        <v>-1.6448536269514726</v>
      </c>
    </row>
    <row r="19" spans="1:2">
      <c r="A19" s="1" t="s">
        <v>4</v>
      </c>
      <c r="B19" s="9">
        <f>B13/SQRT(B11)</f>
        <v>0.5</v>
      </c>
    </row>
    <row r="20" spans="1:2">
      <c r="A20" s="1" t="s">
        <v>9</v>
      </c>
      <c r="B20" s="8">
        <f>(B12-B8)/B19</f>
        <v>-1</v>
      </c>
    </row>
    <row r="21" spans="1:2">
      <c r="A21" s="1" t="s">
        <v>12</v>
      </c>
      <c r="B21" s="6" t="str">
        <f>IF(B20&lt;B17,"Rifiuta H0","Accetta H0")</f>
        <v>Accetta H0</v>
      </c>
    </row>
  </sheetData>
  <phoneticPr fontId="3" type="noConversion"/>
  <conditionalFormatting sqref="B21">
    <cfRule type="cellIs" dxfId="11" priority="1" stopIfTrue="1" operator="equal">
      <formula>"Rifiuta H0"</formula>
    </cfRule>
    <cfRule type="cellIs" dxfId="10" priority="2" stopIfTrue="1" operator="equal">
      <formula>"Accetta H0"</formula>
    </cfRule>
  </conditionalFormatting>
  <pageMargins left="0.75" right="0.75" top="1" bottom="1" header="0.5" footer="0.5"/>
  <pageSetup paperSize="9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E22"/>
  <sheetViews>
    <sheetView workbookViewId="0">
      <selection activeCell="B22" sqref="B22"/>
    </sheetView>
  </sheetViews>
  <sheetFormatPr baseColWidth="10" defaultColWidth="8.7109375" defaultRowHeight="14" x14ac:dyDescent="0"/>
  <cols>
    <col min="1" max="1" width="10.85546875" style="11" bestFit="1" customWidth="1"/>
    <col min="2" max="2" width="14.5703125" style="11" bestFit="1" customWidth="1"/>
    <col min="3" max="16384" width="8.7109375" style="11"/>
  </cols>
  <sheetData>
    <row r="8" spans="1:5">
      <c r="A8" s="10" t="s">
        <v>10</v>
      </c>
      <c r="B8" s="11">
        <v>25</v>
      </c>
    </row>
    <row r="9" spans="1:5">
      <c r="A9" s="10" t="s">
        <v>17</v>
      </c>
      <c r="B9" s="11">
        <v>25</v>
      </c>
    </row>
    <row r="11" spans="1:5">
      <c r="A11" s="12" t="s">
        <v>0</v>
      </c>
      <c r="B11" s="11">
        <v>30</v>
      </c>
    </row>
    <row r="12" spans="1:5">
      <c r="A12" s="13" t="s">
        <v>1</v>
      </c>
      <c r="B12" s="11">
        <v>23</v>
      </c>
      <c r="E12" s="18" t="s">
        <v>23</v>
      </c>
    </row>
    <row r="13" spans="1:5">
      <c r="A13" s="12" t="s">
        <v>2</v>
      </c>
      <c r="B13" s="11">
        <v>4</v>
      </c>
    </row>
    <row r="14" spans="1:5">
      <c r="A14" s="12" t="s">
        <v>3</v>
      </c>
      <c r="B14" s="11">
        <v>0.05</v>
      </c>
    </row>
    <row r="15" spans="1:5">
      <c r="A15" s="12"/>
    </row>
    <row r="17" spans="1:2">
      <c r="A17" s="12" t="s">
        <v>22</v>
      </c>
      <c r="B17" s="14">
        <f>B13/SQRT(B11)</f>
        <v>0.73029674334022143</v>
      </c>
    </row>
    <row r="18" spans="1:2">
      <c r="A18" s="12" t="s">
        <v>14</v>
      </c>
      <c r="B18" s="15">
        <f>0.5-B14</f>
        <v>0.45</v>
      </c>
    </row>
    <row r="20" spans="1:2">
      <c r="A20" s="12" t="s">
        <v>15</v>
      </c>
      <c r="B20" s="16">
        <f>NORMSINV(B14)</f>
        <v>-1.6448536269514726</v>
      </c>
    </row>
    <row r="21" spans="1:2">
      <c r="A21" s="12" t="s">
        <v>21</v>
      </c>
      <c r="B21" s="16">
        <f>(B12-B8)/B17</f>
        <v>-2.7386127875258306</v>
      </c>
    </row>
    <row r="22" spans="1:2">
      <c r="A22" s="12" t="s">
        <v>12</v>
      </c>
      <c r="B22" s="17" t="str">
        <f>IF(B21&gt;B20,"Rigetto H0","Non Rigetto H0")</f>
        <v>Non Rigetto H0</v>
      </c>
    </row>
  </sheetData>
  <phoneticPr fontId="3" type="noConversion"/>
  <conditionalFormatting sqref="B22">
    <cfRule type="cellIs" dxfId="9" priority="1" stopIfTrue="1" operator="equal">
      <formula>"Rigetto H0"</formula>
    </cfRule>
    <cfRule type="cellIs" dxfId="8" priority="2" stopIfTrue="1" operator="equal">
      <formula>"NON Rigetto H0"</formula>
    </cfRule>
  </conditionalFormatting>
  <pageMargins left="0.75" right="0.75" top="1" bottom="1" header="0.5" footer="0.5"/>
  <pageSetup paperSize="9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B22"/>
  <sheetViews>
    <sheetView topLeftCell="A4" workbookViewId="0">
      <selection activeCell="C28" sqref="C28"/>
    </sheetView>
  </sheetViews>
  <sheetFormatPr baseColWidth="10" defaultColWidth="8.7109375" defaultRowHeight="16" x14ac:dyDescent="0"/>
  <cols>
    <col min="1" max="1" width="10.85546875" style="21" bestFit="1" customWidth="1"/>
    <col min="2" max="2" width="13.28515625" style="21" customWidth="1"/>
    <col min="3" max="16384" width="8.7109375" style="21"/>
  </cols>
  <sheetData>
    <row r="8" spans="1:2">
      <c r="A8" s="20" t="s">
        <v>10</v>
      </c>
      <c r="B8" s="21">
        <v>25</v>
      </c>
    </row>
    <row r="9" spans="1:2">
      <c r="A9" s="20" t="s">
        <v>17</v>
      </c>
      <c r="B9" s="21">
        <v>25</v>
      </c>
    </row>
    <row r="11" spans="1:2">
      <c r="A11" s="22" t="s">
        <v>0</v>
      </c>
      <c r="B11" s="21">
        <v>30</v>
      </c>
    </row>
    <row r="12" spans="1:2">
      <c r="A12" s="23" t="s">
        <v>1</v>
      </c>
      <c r="B12" s="21">
        <v>23</v>
      </c>
    </row>
    <row r="13" spans="1:2">
      <c r="A13" s="22" t="s">
        <v>2</v>
      </c>
      <c r="B13" s="21">
        <v>4</v>
      </c>
    </row>
    <row r="14" spans="1:2">
      <c r="A14" s="22" t="s">
        <v>3</v>
      </c>
      <c r="B14" s="21">
        <v>0.05</v>
      </c>
    </row>
    <row r="15" spans="1:2">
      <c r="A15" s="22"/>
    </row>
    <row r="16" spans="1:2">
      <c r="A16" s="22" t="s">
        <v>5</v>
      </c>
      <c r="B16" s="24">
        <f>B14/2</f>
        <v>2.5000000000000001E-2</v>
      </c>
    </row>
    <row r="17" spans="1:2">
      <c r="A17" s="22" t="s">
        <v>14</v>
      </c>
      <c r="B17" s="24">
        <f>0.5-B16/2</f>
        <v>0.48749999999999999</v>
      </c>
    </row>
    <row r="18" spans="1:2">
      <c r="A18" s="22" t="s">
        <v>15</v>
      </c>
      <c r="B18" s="25">
        <f>NORMSINV(B16)</f>
        <v>-1.9599639845400538</v>
      </c>
    </row>
    <row r="20" spans="1:2">
      <c r="A20" s="22" t="s">
        <v>24</v>
      </c>
      <c r="B20" s="26">
        <f>B13/SQRT(B11)</f>
        <v>0.73029674334022143</v>
      </c>
    </row>
    <row r="21" spans="1:2">
      <c r="A21" s="22" t="s">
        <v>21</v>
      </c>
      <c r="B21" s="26">
        <f>(B12-B8)/B20</f>
        <v>-2.7386127875258306</v>
      </c>
    </row>
    <row r="22" spans="1:2">
      <c r="A22" s="22" t="s">
        <v>12</v>
      </c>
      <c r="B22" s="17" t="str">
        <f>IF(ABS(B21)&gt;B18,"Rigetto H0","NON Rigetto H0")</f>
        <v>Rigetto H0</v>
      </c>
    </row>
  </sheetData>
  <phoneticPr fontId="3" type="noConversion"/>
  <conditionalFormatting sqref="B22">
    <cfRule type="cellIs" dxfId="5" priority="1" stopIfTrue="1" operator="equal">
      <formula>"Rigetto H0"</formula>
    </cfRule>
    <cfRule type="cellIs" dxfId="4" priority="2" stopIfTrue="1" operator="equal">
      <formula>"NON Rigetto H0"</formula>
    </cfRule>
  </conditionalFormatting>
  <pageMargins left="0.75" right="0.75" top="1" bottom="1" header="0.5" footer="0.5"/>
  <pageSetup paperSize="9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Telefono</vt:lpstr>
      <vt:lpstr>Visite</vt:lpstr>
      <vt:lpstr>Soda</vt:lpstr>
      <vt:lpstr>Natremia</vt:lpstr>
      <vt:lpstr>Informatica (1)</vt:lpstr>
      <vt:lpstr>Informatica (2)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Bonifazzi</dc:creator>
  <cp:lastModifiedBy>claudio bonifazzi</cp:lastModifiedBy>
  <cp:lastPrinted>2007-05-07T12:28:31Z</cp:lastPrinted>
  <dcterms:created xsi:type="dcterms:W3CDTF">2005-01-23T15:17:53Z</dcterms:created>
  <dcterms:modified xsi:type="dcterms:W3CDTF">2015-11-29T21:05:19Z</dcterms:modified>
</cp:coreProperties>
</file>